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F:\Sanne\Documents\Papers\Paper 1-cv current enhancement\Data\Publicatie ruwe data\"/>
    </mc:Choice>
  </mc:AlternateContent>
  <xr:revisionPtr revIDLastSave="0" documentId="13_ncr:1_{21585CB2-4984-4418-BEFA-6D89883D233D}" xr6:coauthVersionLast="45" xr6:coauthVersionMax="45" xr10:uidLastSave="{00000000-0000-0000-0000-000000000000}"/>
  <bookViews>
    <workbookView xWindow="-120" yWindow="-120" windowWidth="29040" windowHeight="15840" activeTab="1" xr2:uid="{4EF2AD59-E4CF-41A8-879A-CF2995254BDB}"/>
  </bookViews>
  <sheets>
    <sheet name="Raw data" sheetId="1" r:id="rId1"/>
    <sheet name="VFAs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2" i="1" l="1"/>
  <c r="AH32" i="1"/>
  <c r="B109" i="1" l="1"/>
  <c r="B108" i="1"/>
  <c r="B107" i="1"/>
  <c r="B106" i="1"/>
  <c r="B105" i="1"/>
  <c r="B104" i="1"/>
  <c r="B103" i="1"/>
  <c r="B102" i="1"/>
  <c r="B101" i="1"/>
  <c r="B100" i="1"/>
  <c r="B99" i="1"/>
  <c r="B98" i="1"/>
  <c r="B97" i="1"/>
  <c r="B96" i="1"/>
  <c r="B95" i="1"/>
  <c r="B94" i="1"/>
  <c r="B93" i="1"/>
  <c r="B92" i="1"/>
  <c r="B91" i="1"/>
  <c r="B90" i="1"/>
  <c r="B89" i="1"/>
  <c r="B88" i="1"/>
  <c r="B87" i="1"/>
  <c r="B86" i="1"/>
  <c r="B85" i="1"/>
  <c r="B84" i="1"/>
  <c r="B83" i="1"/>
  <c r="B82" i="1"/>
  <c r="B81" i="1"/>
  <c r="B80" i="1"/>
  <c r="B79" i="1"/>
  <c r="B78" i="1"/>
  <c r="B77" i="1"/>
  <c r="B76" i="1"/>
  <c r="B75" i="1"/>
  <c r="B74" i="1"/>
  <c r="B73" i="1"/>
  <c r="B72" i="1"/>
  <c r="B71" i="1"/>
  <c r="B70" i="1"/>
  <c r="B69" i="1"/>
  <c r="B68" i="1"/>
  <c r="B67" i="1"/>
  <c r="B66" i="1"/>
  <c r="B65" i="1"/>
  <c r="B64" i="1"/>
  <c r="B63" i="1"/>
  <c r="B62" i="1"/>
  <c r="B61" i="1"/>
  <c r="B60" i="1"/>
  <c r="B59" i="1"/>
  <c r="B58" i="1"/>
  <c r="B57" i="1"/>
  <c r="B56" i="1"/>
  <c r="B55" i="1"/>
  <c r="B54" i="1"/>
  <c r="B53" i="1"/>
  <c r="B52" i="1"/>
  <c r="B51" i="1"/>
  <c r="B50" i="1"/>
  <c r="B49" i="1"/>
  <c r="B48" i="1"/>
  <c r="B47" i="1"/>
  <c r="B46" i="1"/>
  <c r="B45" i="1"/>
  <c r="B44" i="1"/>
  <c r="B43" i="1"/>
  <c r="B42" i="1"/>
  <c r="B41" i="1"/>
  <c r="B40" i="1"/>
  <c r="B39" i="1"/>
  <c r="B38" i="1"/>
  <c r="B37" i="1"/>
  <c r="B36" i="1"/>
  <c r="B35" i="1"/>
  <c r="B34" i="1"/>
  <c r="B33" i="1"/>
  <c r="B32" i="1"/>
  <c r="B31" i="1"/>
  <c r="B30" i="1"/>
  <c r="B29" i="1"/>
  <c r="B28" i="1"/>
  <c r="B27" i="1"/>
  <c r="B26" i="1"/>
  <c r="B25" i="1"/>
  <c r="B24" i="1"/>
  <c r="B23" i="1"/>
  <c r="B22" i="1"/>
  <c r="B21" i="1"/>
  <c r="B20" i="1"/>
  <c r="B19" i="1"/>
  <c r="B18" i="1"/>
  <c r="B17" i="1"/>
  <c r="B16" i="1"/>
  <c r="B15" i="1"/>
  <c r="B14" i="1"/>
  <c r="B13" i="1"/>
  <c r="B12" i="1"/>
  <c r="B11" i="1"/>
  <c r="B10" i="1"/>
  <c r="B9" i="1"/>
  <c r="B8" i="1"/>
  <c r="B7" i="1"/>
  <c r="B6" i="1"/>
</calcChain>
</file>

<file path=xl/sharedStrings.xml><?xml version="1.0" encoding="utf-8"?>
<sst xmlns="http://schemas.openxmlformats.org/spreadsheetml/2006/main" count="234" uniqueCount="120">
  <si>
    <t>Nr</t>
  </si>
  <si>
    <t>Day</t>
  </si>
  <si>
    <t>Date</t>
  </si>
  <si>
    <t>Time</t>
  </si>
  <si>
    <t>pH contr CAT</t>
  </si>
  <si>
    <t>pH lab CAT</t>
  </si>
  <si>
    <t>pH lab AN</t>
  </si>
  <si>
    <t>NaOH weight CAT</t>
  </si>
  <si>
    <t>HCl weight CAT</t>
  </si>
  <si>
    <t>CO2 flow</t>
  </si>
  <si>
    <t>N2 flow</t>
  </si>
  <si>
    <t>Internal recirc CAT</t>
  </si>
  <si>
    <t>Internal recirc AN</t>
  </si>
  <si>
    <t>Feed pump CAT</t>
  </si>
  <si>
    <t>Medium weight CAT</t>
  </si>
  <si>
    <t>Feed pump AN</t>
  </si>
  <si>
    <t>Medium weight AN</t>
  </si>
  <si>
    <t>Effluent AN</t>
  </si>
  <si>
    <t>Effluent CAT</t>
  </si>
  <si>
    <t>Temp</t>
  </si>
  <si>
    <t>PS</t>
  </si>
  <si>
    <t>AVG current</t>
  </si>
  <si>
    <t>Remarks</t>
  </si>
  <si>
    <t>#</t>
  </si>
  <si>
    <t>d</t>
  </si>
  <si>
    <t>mm-dd-yyyy</t>
  </si>
  <si>
    <t>g</t>
  </si>
  <si>
    <t>%</t>
  </si>
  <si>
    <t>rpm</t>
  </si>
  <si>
    <t>°C</t>
  </si>
  <si>
    <t>V</t>
  </si>
  <si>
    <t>mA</t>
  </si>
  <si>
    <t>varying</t>
  </si>
  <si>
    <t>inoculated with CF1/CF6 mixture</t>
  </si>
  <si>
    <t>N2 in anolyte</t>
  </si>
  <si>
    <t>sampleport was acidified; put in continuous mode</t>
  </si>
  <si>
    <t>restarted R1; inoculated with R2, R3, Roy A</t>
  </si>
  <si>
    <t>put into continuous mode</t>
  </si>
  <si>
    <t>CO2 flow to 5.6; 50 ml effluent sample taken; biomass observed in centrifuged sample</t>
  </si>
  <si>
    <t>waterlock added before cathodic gas</t>
  </si>
  <si>
    <t>OD600=0.052; caps on NaOH&amp;HCl</t>
  </si>
  <si>
    <t>no gas supply anolyte</t>
  </si>
  <si>
    <t>power failure for app. 3 h; sampled on 17-1</t>
  </si>
  <si>
    <t>OD600=0.073</t>
  </si>
  <si>
    <t>inoculated with Roxani parent</t>
  </si>
  <si>
    <t>OD600=0.08; inoculated with biomass from Sabine; increased gas inflow rates</t>
  </si>
  <si>
    <t>OD600=0.058; N measurements &amp; TSS determination</t>
  </si>
  <si>
    <t>cat influent pump off for app. 5 h</t>
  </si>
  <si>
    <t>sampled effluent for VSS/TSS determination; OD600=0.045</t>
  </si>
  <si>
    <t>anolyte was leaking so anolyte was stopped for 1.5 h</t>
  </si>
  <si>
    <t>sampled effluent for VSS/TSS determination</t>
  </si>
  <si>
    <t>OD600=0.052</t>
  </si>
  <si>
    <t>pH offset corrected; CAT inflow tube replaced</t>
  </si>
  <si>
    <t>replaced an influent tube; inoculated with mix from Kasper, Carlos, Roxani, Paques, cow rumen, 3x David and practical wood bioelectrochemical fermentation</t>
  </si>
  <si>
    <t>cat recirculation to 12 L/h</t>
  </si>
  <si>
    <t>28/3 inoculated with LJ</t>
  </si>
  <si>
    <t>set in batch mode untill 4/4 16:00 h; anode effluent combined with R2 and R3</t>
  </si>
  <si>
    <t>9/4: OD600=0.040; OCV -0.6718V&amp;-112uA; run a CV start -1.06 V1 -1.41 V2 -0.21 Estep and scanrate 1 mV/s 3 cycles Eovl at very negative V</t>
  </si>
  <si>
    <t>OD600=0.082</t>
  </si>
  <si>
    <t>cat was in batch for 1.5 day (forgot to start influent pump)</t>
  </si>
  <si>
    <t>OD600=0.061; 13:30h run a CV: OCV -0.6718V&amp;-112uA; run a CV start -1.06 V1 -1.41 V2 -0.21 Estep and scanrate 1 mV/s 3 cycles Eovl at very negative V</t>
  </si>
  <si>
    <t>pH controller was off, put on again pH was 6.5</t>
  </si>
  <si>
    <t>OD600=0.054</t>
  </si>
  <si>
    <t>OD600=0.049; 13:30h run a CV at 9:40h: OCV -0.6860V&amp;-1.276mA; run a CV start -1.06 V1 -1.41 V2 -0.21 Estep and scanrate 1 mV/s 3 cycles Eovl at very negative V; OD600=0.103 after CV</t>
  </si>
  <si>
    <t>OD600=0.050</t>
  </si>
  <si>
    <t>14/5: 14:30h OD600=0.031; TOC&amp;ICP measurement</t>
  </si>
  <si>
    <t>CO2 and N2 supply stopped to measure methane; anode recirculation tube replaced; 16/5: 9:40h CO2 and N2 supply back on, OD600=0.261 after gas supply was turned on again-&gt;current went from -130 to -90 after gas turn on, ICP samples taken from AN and CAT; 16:00h: OD600=0.127</t>
  </si>
  <si>
    <t>10:40h: OD600=0.081; cat recirculation tube replaced</t>
  </si>
  <si>
    <t>Power failure, 9:30h pH 5.64; OD600=0.154; -166.796 mA; -1.062 V @ 9:50h; 17:40h OD600=0.086</t>
  </si>
  <si>
    <t>Reactor was without pH control for few hours due to evacuation; 16:05h pH controller back on from 5.89. OD600=0.069</t>
  </si>
  <si>
    <t>placed extra sample port after cathode compartment 10:40h, recirculation shortly stopped; 13:20h OD600=0.041. CV OCV: -0.6887 V -158.487uA start -1.06 V V1 -1.41 V V2 -0.21V Estep and scanrate 1 mV/s 3 cycles Eovl at E&lt;-1.2V sample I-5, II-5 and III-5 taken at -0.4 V</t>
  </si>
  <si>
    <t>OD600=0.055</t>
  </si>
  <si>
    <t>OD600=0.029</t>
  </si>
  <si>
    <t>OD600=0.020</t>
  </si>
  <si>
    <t>6/6: liquid leaked, high amount of acid and base added; 7/6 OD00=0.012</t>
  </si>
  <si>
    <t>cat inflow tube replaced</t>
  </si>
  <si>
    <t>leak at Ti wire part of catholyte; leak repaired; OCV for 2h; 11/7: 16:15h OD60=0.077</t>
  </si>
  <si>
    <t>put in continuous mode again</t>
  </si>
  <si>
    <t>CV 10:20h OCV -173.956uA -1.063V; 3 cycli 1 mV/s scanrate 1 mV Estep -1.06 V -&gt; -1.41 V -&gt; -0.21 V sample 3 and 5 taken when current went positive/negative</t>
  </si>
  <si>
    <t>OD600=0.042</t>
  </si>
  <si>
    <t xml:space="preserve">sampled; HRT-&gt;14d; 30/7 14:15h current controlled -203.2 mA </t>
  </si>
  <si>
    <t>1/8 influent and recirculation tubes replaced</t>
  </si>
  <si>
    <t>Od600=0.056</t>
  </si>
  <si>
    <t>short power failure app 30 min</t>
  </si>
  <si>
    <t>OD600=0.047</t>
  </si>
  <si>
    <t>Concentration</t>
  </si>
  <si>
    <t>mM</t>
  </si>
  <si>
    <t>Methanol</t>
  </si>
  <si>
    <t>Ethanol</t>
  </si>
  <si>
    <t>Propanol</t>
  </si>
  <si>
    <t>Butanol</t>
  </si>
  <si>
    <t>Pentanol</t>
  </si>
  <si>
    <t>Hexanol</t>
  </si>
  <si>
    <t>New medium CAT</t>
  </si>
  <si>
    <t>Weight new medium CAT</t>
  </si>
  <si>
    <t>New medium AN</t>
  </si>
  <si>
    <t>Weight new medium AN</t>
  </si>
  <si>
    <t>New NaOH</t>
  </si>
  <si>
    <t>Weight new NaOH</t>
  </si>
  <si>
    <t>New HCl</t>
  </si>
  <si>
    <t>Weight new HCl</t>
  </si>
  <si>
    <t>CAT effluent emptied</t>
  </si>
  <si>
    <t>New CAT effluent</t>
  </si>
  <si>
    <t>AN effluent emptied</t>
  </si>
  <si>
    <t>New AN effluent</t>
  </si>
  <si>
    <t>yes/no</t>
  </si>
  <si>
    <t>yes</t>
  </si>
  <si>
    <t>catholyte volume</t>
  </si>
  <si>
    <t>L</t>
  </si>
  <si>
    <t>anolyte volume</t>
  </si>
  <si>
    <t>Acetate</t>
  </si>
  <si>
    <t>Propionate</t>
  </si>
  <si>
    <t>iso-butyrate</t>
  </si>
  <si>
    <t>n-butyrate</t>
  </si>
  <si>
    <t>iso-valerate</t>
  </si>
  <si>
    <t>n-valerate</t>
  </si>
  <si>
    <t>iso-caproate</t>
  </si>
  <si>
    <t>n-caproate</t>
  </si>
  <si>
    <t>n-heptanoate</t>
  </si>
  <si>
    <t>n-caprylate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</si>
</sst>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F400]h:mm:ss\ AM/PM"/>
    <numFmt numFmtId="165" formatCode="0.0"/>
  </numFmts>
  <fonts count="4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i/>
      <sz val="11"/>
      <color theme="1"/>
      <name val="Calibri"/>
      <family val="2"/>
      <scheme val="minor"/>
    </font>
    <font>
      <i/>
      <sz val="11"/>
      <color rgb="FF000000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2" borderId="1" xfId="0" applyFill="1" applyBorder="1"/>
    <xf numFmtId="0" fontId="0" fillId="3" borderId="1" xfId="0" applyFill="1" applyBorder="1"/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/>
    <xf numFmtId="0" fontId="2" fillId="0" borderId="1" xfId="0" applyFont="1" applyBorder="1"/>
    <xf numFmtId="0" fontId="3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2" fontId="0" fillId="3" borderId="1" xfId="0" applyNumberFormat="1" applyFill="1" applyBorder="1"/>
    <xf numFmtId="14" fontId="0" fillId="0" borderId="1" xfId="0" applyNumberFormat="1" applyBorder="1"/>
    <xf numFmtId="164" fontId="0" fillId="2" borderId="1" xfId="0" applyNumberFormat="1" applyFill="1" applyBorder="1"/>
    <xf numFmtId="0" fontId="0" fillId="0" borderId="1" xfId="0" applyBorder="1"/>
    <xf numFmtId="2" fontId="0" fillId="0" borderId="1" xfId="0" applyNumberFormat="1" applyBorder="1"/>
    <xf numFmtId="0" fontId="0" fillId="4" borderId="2" xfId="0" applyFill="1" applyBorder="1"/>
    <xf numFmtId="0" fontId="0" fillId="4" borderId="3" xfId="0" applyFill="1" applyBorder="1"/>
    <xf numFmtId="14" fontId="0" fillId="4" borderId="3" xfId="0" applyNumberFormat="1" applyFill="1" applyBorder="1"/>
    <xf numFmtId="164" fontId="0" fillId="4" borderId="4" xfId="0" applyNumberFormat="1" applyFill="1" applyBorder="1"/>
    <xf numFmtId="0" fontId="0" fillId="5" borderId="3" xfId="0" applyFill="1" applyBorder="1"/>
    <xf numFmtId="0" fontId="2" fillId="4" borderId="5" xfId="0" applyFont="1" applyFill="1" applyBorder="1"/>
    <xf numFmtId="0" fontId="2" fillId="4" borderId="0" xfId="0" applyFont="1" applyFill="1"/>
    <xf numFmtId="14" fontId="2" fillId="4" borderId="0" xfId="0" applyNumberFormat="1" applyFont="1" applyFill="1"/>
    <xf numFmtId="164" fontId="2" fillId="4" borderId="6" xfId="0" applyNumberFormat="1" applyFont="1" applyFill="1" applyBorder="1"/>
    <xf numFmtId="0" fontId="2" fillId="5" borderId="0" xfId="0" applyFont="1" applyFill="1"/>
    <xf numFmtId="0" fontId="0" fillId="4" borderId="7" xfId="0" applyFill="1" applyBorder="1"/>
    <xf numFmtId="0" fontId="0" fillId="4" borderId="8" xfId="0" applyFill="1" applyBorder="1"/>
    <xf numFmtId="14" fontId="0" fillId="4" borderId="8" xfId="0" applyNumberFormat="1" applyFill="1" applyBorder="1"/>
    <xf numFmtId="0" fontId="0" fillId="4" borderId="9" xfId="0" applyFill="1" applyBorder="1"/>
    <xf numFmtId="0" fontId="0" fillId="5" borderId="8" xfId="0" applyFill="1" applyBorder="1"/>
    <xf numFmtId="0" fontId="0" fillId="0" borderId="5" xfId="0" applyBorder="1"/>
    <xf numFmtId="165" fontId="0" fillId="0" borderId="0" xfId="0" applyNumberFormat="1"/>
    <xf numFmtId="14" fontId="0" fillId="0" borderId="0" xfId="0" applyNumberFormat="1"/>
    <xf numFmtId="164" fontId="0" fillId="0" borderId="6" xfId="0" applyNumberFormat="1" applyBorder="1"/>
    <xf numFmtId="0" fontId="0" fillId="4" borderId="0" xfId="0" applyFill="1"/>
    <xf numFmtId="164" fontId="0" fillId="0" borderId="0" xfId="0" applyNumberFormat="1"/>
    <xf numFmtId="0" fontId="0" fillId="2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798FB3-E09C-4278-AD13-516BEA76E690}">
  <dimension ref="A1:AJ109"/>
  <sheetViews>
    <sheetView topLeftCell="H1" workbookViewId="0">
      <selection activeCell="D1" sqref="D1"/>
    </sheetView>
  </sheetViews>
  <sheetFormatPr defaultRowHeight="15" x14ac:dyDescent="0.25"/>
  <cols>
    <col min="25" max="25" width="9.140625" style="1"/>
    <col min="26" max="26" width="9.140625" style="12"/>
    <col min="27" max="27" width="9.140625" style="1"/>
    <col min="28" max="28" width="9.140625" style="12"/>
    <col min="29" max="29" width="9.140625" style="1"/>
    <col min="30" max="30" width="9.140625" style="12"/>
    <col min="31" max="31" width="9.140625" style="1"/>
    <col min="32" max="32" width="9.140625" style="12"/>
    <col min="33" max="33" width="9.140625" style="1"/>
    <col min="34" max="34" width="9.140625" style="12"/>
    <col min="35" max="35" width="9.140625" style="1"/>
    <col min="36" max="36" width="9.140625" style="12"/>
  </cols>
  <sheetData>
    <row r="1" spans="1:36" x14ac:dyDescent="0.25">
      <c r="A1" t="s">
        <v>107</v>
      </c>
      <c r="B1">
        <v>0.42199999999999999</v>
      </c>
      <c r="C1" t="s">
        <v>108</v>
      </c>
    </row>
    <row r="2" spans="1:36" x14ac:dyDescent="0.25">
      <c r="A2" t="s">
        <v>109</v>
      </c>
      <c r="B2">
        <f>(1535-1199.2)/1000</f>
        <v>0.33579999999999993</v>
      </c>
      <c r="C2" t="s">
        <v>108</v>
      </c>
    </row>
    <row r="4" spans="1:36" ht="60" x14ac:dyDescent="0.25">
      <c r="A4" s="1" t="s">
        <v>0</v>
      </c>
      <c r="B4" s="2" t="s">
        <v>1</v>
      </c>
      <c r="C4" s="3" t="s">
        <v>2</v>
      </c>
      <c r="D4" s="4" t="s">
        <v>3</v>
      </c>
      <c r="E4" s="3" t="s">
        <v>4</v>
      </c>
      <c r="F4" s="4" t="s">
        <v>5</v>
      </c>
      <c r="G4" s="3" t="s">
        <v>6</v>
      </c>
      <c r="H4" s="4" t="s">
        <v>7</v>
      </c>
      <c r="I4" s="3" t="s">
        <v>8</v>
      </c>
      <c r="J4" s="4" t="s">
        <v>9</v>
      </c>
      <c r="K4" s="3" t="s">
        <v>10</v>
      </c>
      <c r="L4" s="4" t="s">
        <v>11</v>
      </c>
      <c r="M4" s="3" t="s">
        <v>12</v>
      </c>
      <c r="N4" s="4" t="s">
        <v>13</v>
      </c>
      <c r="O4" s="3" t="s">
        <v>14</v>
      </c>
      <c r="P4" s="4" t="s">
        <v>15</v>
      </c>
      <c r="Q4" s="3" t="s">
        <v>16</v>
      </c>
      <c r="R4" s="4" t="s">
        <v>17</v>
      </c>
      <c r="S4" s="3" t="s">
        <v>18</v>
      </c>
      <c r="T4" s="4" t="s">
        <v>19</v>
      </c>
      <c r="U4" s="3" t="s">
        <v>20</v>
      </c>
      <c r="V4" s="4" t="s">
        <v>20</v>
      </c>
      <c r="W4" s="4" t="s">
        <v>21</v>
      </c>
      <c r="X4" s="3" t="s">
        <v>22</v>
      </c>
      <c r="Y4" s="4" t="s">
        <v>93</v>
      </c>
      <c r="Z4" s="3" t="s">
        <v>94</v>
      </c>
      <c r="AA4" s="4" t="s">
        <v>95</v>
      </c>
      <c r="AB4" s="3" t="s">
        <v>96</v>
      </c>
      <c r="AC4" s="4" t="s">
        <v>97</v>
      </c>
      <c r="AD4" s="3" t="s">
        <v>98</v>
      </c>
      <c r="AE4" s="4" t="s">
        <v>99</v>
      </c>
      <c r="AF4" s="3" t="s">
        <v>100</v>
      </c>
      <c r="AG4" s="35" t="s">
        <v>101</v>
      </c>
      <c r="AH4" s="36" t="s">
        <v>102</v>
      </c>
      <c r="AI4" s="35" t="s">
        <v>103</v>
      </c>
      <c r="AJ4" s="36" t="s">
        <v>104</v>
      </c>
    </row>
    <row r="5" spans="1:36" x14ac:dyDescent="0.25">
      <c r="A5" s="5" t="s">
        <v>23</v>
      </c>
      <c r="B5" s="6" t="s">
        <v>24</v>
      </c>
      <c r="C5" s="6" t="s">
        <v>25</v>
      </c>
      <c r="D5" s="7"/>
      <c r="E5" s="8"/>
      <c r="F5" s="7"/>
      <c r="G5" s="8"/>
      <c r="H5" s="7" t="s">
        <v>26</v>
      </c>
      <c r="I5" s="8" t="s">
        <v>26</v>
      </c>
      <c r="J5" s="7" t="s">
        <v>27</v>
      </c>
      <c r="K5" s="8" t="s">
        <v>27</v>
      </c>
      <c r="L5" s="7" t="s">
        <v>28</v>
      </c>
      <c r="M5" s="8" t="s">
        <v>28</v>
      </c>
      <c r="N5" s="7" t="s">
        <v>28</v>
      </c>
      <c r="O5" s="8" t="s">
        <v>26</v>
      </c>
      <c r="P5" s="7" t="s">
        <v>28</v>
      </c>
      <c r="Q5" s="8" t="s">
        <v>26</v>
      </c>
      <c r="R5" s="7" t="s">
        <v>26</v>
      </c>
      <c r="S5" s="8" t="s">
        <v>26</v>
      </c>
      <c r="T5" s="7" t="s">
        <v>29</v>
      </c>
      <c r="U5" s="8" t="s">
        <v>30</v>
      </c>
      <c r="V5" s="7" t="s">
        <v>31</v>
      </c>
      <c r="W5" s="7" t="s">
        <v>31</v>
      </c>
      <c r="X5" s="8"/>
      <c r="Y5" s="7" t="s">
        <v>105</v>
      </c>
      <c r="Z5" s="8" t="s">
        <v>26</v>
      </c>
      <c r="AA5" s="7" t="s">
        <v>105</v>
      </c>
      <c r="AB5" s="8" t="s">
        <v>26</v>
      </c>
      <c r="AC5" s="7" t="s">
        <v>105</v>
      </c>
      <c r="AD5" s="8" t="s">
        <v>26</v>
      </c>
      <c r="AE5" s="7" t="s">
        <v>105</v>
      </c>
      <c r="AF5" s="8" t="s">
        <v>26</v>
      </c>
      <c r="AG5" s="5"/>
      <c r="AH5" s="6"/>
      <c r="AI5" s="5"/>
      <c r="AJ5" s="6"/>
    </row>
    <row r="6" spans="1:36" x14ac:dyDescent="0.25">
      <c r="A6" s="1">
        <v>1</v>
      </c>
      <c r="B6" s="9">
        <f>(C6+D6)-($C$6+$D$6)</f>
        <v>0</v>
      </c>
      <c r="C6" s="10">
        <v>43432</v>
      </c>
      <c r="D6" s="11">
        <v>0.41666666666666669</v>
      </c>
      <c r="E6" s="12"/>
      <c r="F6" s="1"/>
      <c r="G6" s="12"/>
      <c r="H6" s="1">
        <v>921.2</v>
      </c>
      <c r="I6" s="12">
        <v>920.6</v>
      </c>
      <c r="J6" s="1">
        <v>5.6</v>
      </c>
      <c r="K6" s="12">
        <v>1.6</v>
      </c>
      <c r="L6" s="1">
        <v>59</v>
      </c>
      <c r="M6" s="12">
        <v>49</v>
      </c>
      <c r="N6" s="1">
        <v>0</v>
      </c>
      <c r="O6" s="12">
        <v>1139.0999999999999</v>
      </c>
      <c r="P6" s="1">
        <v>0</v>
      </c>
      <c r="Q6" s="12">
        <v>1199.2</v>
      </c>
      <c r="R6" s="1"/>
      <c r="S6" s="12"/>
      <c r="T6" s="1">
        <v>27</v>
      </c>
      <c r="U6" s="12">
        <v>-1.06</v>
      </c>
      <c r="V6" s="1" t="s">
        <v>32</v>
      </c>
      <c r="W6" s="1"/>
      <c r="X6" s="12" t="s">
        <v>33</v>
      </c>
    </row>
    <row r="7" spans="1:36" x14ac:dyDescent="0.25">
      <c r="A7" s="1">
        <v>2</v>
      </c>
      <c r="B7" s="9">
        <f>(C7+D7)-($C$6+$D$6)</f>
        <v>2.2083333333357587</v>
      </c>
      <c r="C7" s="10">
        <v>43434</v>
      </c>
      <c r="D7" s="11">
        <v>0.625</v>
      </c>
      <c r="E7" s="12">
        <v>5.79</v>
      </c>
      <c r="F7" s="1">
        <v>5.74</v>
      </c>
      <c r="G7" s="12">
        <v>1.73</v>
      </c>
      <c r="H7" s="1">
        <v>918.3</v>
      </c>
      <c r="I7" s="12">
        <v>835.9</v>
      </c>
      <c r="J7" s="1">
        <v>5.6</v>
      </c>
      <c r="K7" s="12">
        <v>1.6</v>
      </c>
      <c r="L7" s="1">
        <v>59</v>
      </c>
      <c r="M7" s="12">
        <v>49</v>
      </c>
      <c r="N7" s="1">
        <v>0</v>
      </c>
      <c r="O7" s="12">
        <v>1137.5</v>
      </c>
      <c r="P7" s="1">
        <v>0</v>
      </c>
      <c r="Q7" s="12">
        <v>1199.7</v>
      </c>
      <c r="R7" s="1"/>
      <c r="S7" s="12"/>
      <c r="T7" s="1">
        <v>27</v>
      </c>
      <c r="U7" s="12">
        <v>-1.06</v>
      </c>
      <c r="V7" s="1" t="s">
        <v>32</v>
      </c>
      <c r="W7" s="1"/>
      <c r="X7" s="12" t="s">
        <v>34</v>
      </c>
    </row>
    <row r="8" spans="1:36" x14ac:dyDescent="0.25">
      <c r="A8" s="1">
        <v>3</v>
      </c>
      <c r="B8" s="9">
        <f>(C8+D8)-($C$6+$D$6)</f>
        <v>4.9791666666715173</v>
      </c>
      <c r="C8" s="10">
        <v>43437</v>
      </c>
      <c r="D8" s="11">
        <v>0.39583333333333331</v>
      </c>
      <c r="E8" s="12">
        <v>5.8</v>
      </c>
      <c r="F8" s="1">
        <v>5.85</v>
      </c>
      <c r="G8" s="12"/>
      <c r="H8" s="1">
        <v>878.4</v>
      </c>
      <c r="I8" s="12">
        <v>814.2</v>
      </c>
      <c r="J8" s="1">
        <v>5.6</v>
      </c>
      <c r="K8" s="12">
        <v>1.6</v>
      </c>
      <c r="L8" s="1">
        <v>59</v>
      </c>
      <c r="M8" s="12">
        <v>49</v>
      </c>
      <c r="N8" s="1">
        <v>0</v>
      </c>
      <c r="O8" s="12">
        <v>1137.5</v>
      </c>
      <c r="P8" s="1">
        <v>0</v>
      </c>
      <c r="Q8" s="12">
        <v>1198.7</v>
      </c>
      <c r="R8" s="1"/>
      <c r="S8" s="12"/>
      <c r="T8" s="1">
        <v>28.5</v>
      </c>
      <c r="U8" s="12">
        <v>-1.06</v>
      </c>
      <c r="V8" s="1" t="s">
        <v>32</v>
      </c>
      <c r="W8" s="1"/>
      <c r="X8" s="12" t="s">
        <v>35</v>
      </c>
    </row>
    <row r="9" spans="1:36" x14ac:dyDescent="0.25">
      <c r="A9" s="1">
        <v>4</v>
      </c>
      <c r="B9" s="9">
        <f>(C9+D9)-($C$9+$D$9)</f>
        <v>0</v>
      </c>
      <c r="C9" s="10">
        <v>43439</v>
      </c>
      <c r="D9" s="11">
        <v>0.45833333333333331</v>
      </c>
      <c r="E9" s="12"/>
      <c r="F9" s="1"/>
      <c r="G9" s="12"/>
      <c r="H9" s="1">
        <v>854.5</v>
      </c>
      <c r="I9" s="12">
        <v>809.1</v>
      </c>
      <c r="J9" s="1">
        <v>5.6</v>
      </c>
      <c r="K9" s="12">
        <v>1.6</v>
      </c>
      <c r="L9" s="1">
        <v>59</v>
      </c>
      <c r="M9" s="12">
        <v>49</v>
      </c>
      <c r="N9" s="1">
        <v>0</v>
      </c>
      <c r="O9" s="12"/>
      <c r="P9" s="1">
        <v>0</v>
      </c>
      <c r="Q9" s="12"/>
      <c r="R9" s="1">
        <v>986.5</v>
      </c>
      <c r="S9" s="12">
        <v>770.1</v>
      </c>
      <c r="T9" s="1">
        <v>27.5</v>
      </c>
      <c r="U9" s="12">
        <v>-1.06</v>
      </c>
      <c r="V9" s="1" t="s">
        <v>32</v>
      </c>
      <c r="W9" s="1">
        <v>0</v>
      </c>
      <c r="X9" s="12" t="s">
        <v>36</v>
      </c>
      <c r="Y9" s="1" t="s">
        <v>106</v>
      </c>
    </row>
    <row r="10" spans="1:36" x14ac:dyDescent="0.25">
      <c r="A10" s="1">
        <v>5</v>
      </c>
      <c r="B10" s="9">
        <f t="shared" ref="B10:B73" si="0">(C10+D10)-($C$9+$D$9)</f>
        <v>1.9583333333284827</v>
      </c>
      <c r="C10" s="10">
        <v>43441</v>
      </c>
      <c r="D10" s="11">
        <v>0.41666666666666669</v>
      </c>
      <c r="E10" s="12">
        <v>5.8</v>
      </c>
      <c r="F10" s="1">
        <v>5.93</v>
      </c>
      <c r="G10" s="12">
        <v>1.52</v>
      </c>
      <c r="H10" s="1">
        <v>850.1</v>
      </c>
      <c r="I10" s="12">
        <v>730.1</v>
      </c>
      <c r="J10" s="1">
        <v>5.6</v>
      </c>
      <c r="K10" s="12">
        <v>1.6</v>
      </c>
      <c r="L10" s="1">
        <v>59</v>
      </c>
      <c r="M10" s="12">
        <v>49</v>
      </c>
      <c r="N10" s="1">
        <v>0</v>
      </c>
      <c r="O10" s="12">
        <v>1526.5</v>
      </c>
      <c r="P10" s="1">
        <v>0</v>
      </c>
      <c r="Q10" s="12">
        <v>793.1</v>
      </c>
      <c r="R10" s="1">
        <v>986.6</v>
      </c>
      <c r="S10" s="12">
        <v>843.8</v>
      </c>
      <c r="T10" s="1">
        <v>29.3</v>
      </c>
      <c r="U10" s="12">
        <v>-1.06</v>
      </c>
      <c r="V10" s="1" t="s">
        <v>32</v>
      </c>
      <c r="W10" s="1">
        <v>-75.672892895394597</v>
      </c>
      <c r="X10" s="12"/>
    </row>
    <row r="11" spans="1:36" x14ac:dyDescent="0.25">
      <c r="A11" s="1">
        <v>6</v>
      </c>
      <c r="B11" s="9">
        <f t="shared" si="0"/>
        <v>4.9444444444452529</v>
      </c>
      <c r="C11" s="10">
        <v>43444</v>
      </c>
      <c r="D11" s="11">
        <v>0.40277777777777773</v>
      </c>
      <c r="E11" s="12">
        <v>5.8</v>
      </c>
      <c r="F11" s="1">
        <v>5.77</v>
      </c>
      <c r="G11" s="12">
        <v>1.61</v>
      </c>
      <c r="H11" s="1">
        <v>839.5</v>
      </c>
      <c r="I11" s="12">
        <v>718.5</v>
      </c>
      <c r="J11" s="1">
        <v>5.6</v>
      </c>
      <c r="K11" s="12">
        <v>1.6</v>
      </c>
      <c r="L11" s="1">
        <v>59</v>
      </c>
      <c r="M11" s="12">
        <v>49</v>
      </c>
      <c r="N11" s="1">
        <v>0</v>
      </c>
      <c r="O11" s="12">
        <v>1525.4</v>
      </c>
      <c r="P11" s="1">
        <v>0</v>
      </c>
      <c r="Q11" s="12">
        <v>793.1</v>
      </c>
      <c r="R11" s="1">
        <v>986.6</v>
      </c>
      <c r="S11" s="12">
        <v>820.6</v>
      </c>
      <c r="T11" s="1">
        <v>29</v>
      </c>
      <c r="U11" s="12">
        <v>-1.06</v>
      </c>
      <c r="V11" s="1" t="s">
        <v>32</v>
      </c>
      <c r="W11" s="1">
        <v>-40.367747500581295</v>
      </c>
      <c r="X11" s="12" t="s">
        <v>37</v>
      </c>
      <c r="AA11" s="1" t="s">
        <v>106</v>
      </c>
      <c r="AB11" s="12">
        <v>1537.4</v>
      </c>
    </row>
    <row r="12" spans="1:36" x14ac:dyDescent="0.25">
      <c r="A12" s="1">
        <v>7</v>
      </c>
      <c r="B12" s="9">
        <f t="shared" si="0"/>
        <v>6.9583333333284827</v>
      </c>
      <c r="C12" s="10">
        <v>43446</v>
      </c>
      <c r="D12" s="11">
        <v>0.41666666666666669</v>
      </c>
      <c r="E12" s="12">
        <v>5.8</v>
      </c>
      <c r="F12" s="1">
        <v>5.78</v>
      </c>
      <c r="G12" s="12">
        <v>1.63</v>
      </c>
      <c r="H12" s="1">
        <v>834.5</v>
      </c>
      <c r="I12" s="12">
        <v>705.9</v>
      </c>
      <c r="J12" s="1">
        <v>5.6</v>
      </c>
      <c r="K12" s="12">
        <v>1.6</v>
      </c>
      <c r="L12" s="1">
        <v>59</v>
      </c>
      <c r="M12" s="12">
        <v>49</v>
      </c>
      <c r="N12" s="1">
        <v>1.4</v>
      </c>
      <c r="O12" s="12">
        <v>1343.2</v>
      </c>
      <c r="P12" s="1">
        <v>1.1000000000000001</v>
      </c>
      <c r="Q12" s="12">
        <v>1390.6</v>
      </c>
      <c r="R12" s="1">
        <v>1044.2</v>
      </c>
      <c r="S12" s="12">
        <v>985</v>
      </c>
      <c r="T12" s="1">
        <v>28</v>
      </c>
      <c r="U12" s="12">
        <v>-1.06</v>
      </c>
      <c r="V12" s="1" t="s">
        <v>32</v>
      </c>
      <c r="W12" s="1">
        <v>-40.592807652533551</v>
      </c>
      <c r="X12" s="12"/>
    </row>
    <row r="13" spans="1:36" x14ac:dyDescent="0.25">
      <c r="A13" s="1">
        <v>8</v>
      </c>
      <c r="B13" s="9">
        <f t="shared" si="0"/>
        <v>8.9583333333284827</v>
      </c>
      <c r="C13" s="10">
        <v>43448</v>
      </c>
      <c r="D13" s="11">
        <v>0.41666666666666669</v>
      </c>
      <c r="E13" s="12">
        <v>5.8</v>
      </c>
      <c r="F13" s="1">
        <v>5.75</v>
      </c>
      <c r="G13" s="12">
        <v>1.68</v>
      </c>
      <c r="H13" s="1">
        <v>829.7</v>
      </c>
      <c r="I13" s="12">
        <v>686.2</v>
      </c>
      <c r="J13" s="1">
        <v>6</v>
      </c>
      <c r="K13" s="12">
        <v>1.6</v>
      </c>
      <c r="L13" s="1">
        <v>59</v>
      </c>
      <c r="M13" s="12">
        <v>49</v>
      </c>
      <c r="N13" s="1">
        <v>1.4</v>
      </c>
      <c r="O13" s="12">
        <v>1159.5</v>
      </c>
      <c r="P13" s="1">
        <v>1.1000000000000001</v>
      </c>
      <c r="Q13" s="12">
        <v>1242.8</v>
      </c>
      <c r="R13" s="1">
        <v>1219.5999999999999</v>
      </c>
      <c r="S13" s="12">
        <v>1165.3</v>
      </c>
      <c r="T13" s="1">
        <v>27.5</v>
      </c>
      <c r="U13" s="12">
        <v>-1.06</v>
      </c>
      <c r="V13" s="1" t="s">
        <v>32</v>
      </c>
      <c r="W13" s="1">
        <v>-46.514675112807872</v>
      </c>
      <c r="X13" s="12" t="s">
        <v>38</v>
      </c>
    </row>
    <row r="14" spans="1:36" x14ac:dyDescent="0.25">
      <c r="A14" s="1">
        <v>9</v>
      </c>
      <c r="B14" s="9">
        <f t="shared" si="0"/>
        <v>11.9375</v>
      </c>
      <c r="C14" s="10">
        <v>43451</v>
      </c>
      <c r="D14" s="11">
        <v>0.39583333333333331</v>
      </c>
      <c r="E14" s="12">
        <v>5.8</v>
      </c>
      <c r="F14" s="1">
        <v>5.8</v>
      </c>
      <c r="G14" s="12">
        <v>1.63</v>
      </c>
      <c r="H14" s="1">
        <v>821.8</v>
      </c>
      <c r="I14" s="12">
        <v>650.79999999999995</v>
      </c>
      <c r="J14" s="1">
        <v>5.6</v>
      </c>
      <c r="K14" s="12">
        <v>1.6</v>
      </c>
      <c r="L14" s="1">
        <v>59</v>
      </c>
      <c r="M14" s="12">
        <v>49</v>
      </c>
      <c r="N14" s="1">
        <v>1.4</v>
      </c>
      <c r="O14" s="12">
        <v>929.5</v>
      </c>
      <c r="P14" s="1">
        <v>1.1000000000000001</v>
      </c>
      <c r="Q14" s="12">
        <v>1023.6</v>
      </c>
      <c r="R14" s="1">
        <v>1335.9</v>
      </c>
      <c r="S14" s="12">
        <v>1399.3</v>
      </c>
      <c r="T14" s="1">
        <v>30</v>
      </c>
      <c r="U14" s="12">
        <v>-1.06</v>
      </c>
      <c r="V14" s="1" t="s">
        <v>32</v>
      </c>
      <c r="W14" s="1">
        <v>-49.42874697110895</v>
      </c>
      <c r="X14" s="12"/>
    </row>
    <row r="15" spans="1:36" x14ac:dyDescent="0.25">
      <c r="A15" s="1">
        <v>10</v>
      </c>
      <c r="B15" s="9">
        <f t="shared" si="0"/>
        <v>13.9375</v>
      </c>
      <c r="C15" s="10">
        <v>43453</v>
      </c>
      <c r="D15" s="11">
        <v>0.39583333333333331</v>
      </c>
      <c r="E15" s="12">
        <v>5.8</v>
      </c>
      <c r="F15" s="1">
        <v>5.75</v>
      </c>
      <c r="G15" s="12">
        <v>1.56</v>
      </c>
      <c r="H15" s="1">
        <v>822.5</v>
      </c>
      <c r="I15" s="12">
        <v>635.5</v>
      </c>
      <c r="J15" s="1">
        <v>5.6</v>
      </c>
      <c r="K15" s="12">
        <v>1.6</v>
      </c>
      <c r="L15" s="1">
        <v>59</v>
      </c>
      <c r="M15" s="12">
        <v>49</v>
      </c>
      <c r="N15" s="1">
        <v>1.4</v>
      </c>
      <c r="O15" s="12">
        <v>751.5</v>
      </c>
      <c r="P15" s="1">
        <v>1.1000000000000001</v>
      </c>
      <c r="Q15" s="12">
        <v>877.6</v>
      </c>
      <c r="R15" s="1">
        <v>1449.5</v>
      </c>
      <c r="S15" s="12">
        <v>1525.1</v>
      </c>
      <c r="T15" s="1">
        <v>30.3</v>
      </c>
      <c r="U15" s="12">
        <v>-1.06</v>
      </c>
      <c r="V15" s="1" t="s">
        <v>32</v>
      </c>
      <c r="W15" s="1">
        <v>-44.300305449496669</v>
      </c>
      <c r="X15" s="12"/>
      <c r="Y15" s="1" t="s">
        <v>106</v>
      </c>
      <c r="Z15" s="12">
        <v>1585.8</v>
      </c>
    </row>
    <row r="16" spans="1:36" x14ac:dyDescent="0.25">
      <c r="A16" s="1">
        <v>11</v>
      </c>
      <c r="B16" s="9">
        <f t="shared" si="0"/>
        <v>16</v>
      </c>
      <c r="C16" s="10">
        <v>43455</v>
      </c>
      <c r="D16" s="11">
        <v>0.45833333333333331</v>
      </c>
      <c r="E16" s="12">
        <v>5.8</v>
      </c>
      <c r="F16" s="1">
        <v>5.75</v>
      </c>
      <c r="G16" s="12">
        <v>1.58</v>
      </c>
      <c r="H16" s="1">
        <v>817</v>
      </c>
      <c r="I16" s="12">
        <v>619.29999999999995</v>
      </c>
      <c r="J16" s="1">
        <v>5.6</v>
      </c>
      <c r="K16" s="12">
        <v>1.6</v>
      </c>
      <c r="L16" s="1">
        <v>59</v>
      </c>
      <c r="M16" s="12">
        <v>49</v>
      </c>
      <c r="N16" s="1">
        <v>1.4</v>
      </c>
      <c r="O16" s="12">
        <v>1401.1</v>
      </c>
      <c r="P16" s="1">
        <v>1.1000000000000001</v>
      </c>
      <c r="Q16" s="12">
        <v>726.2</v>
      </c>
      <c r="R16" s="1">
        <v>1565.5</v>
      </c>
      <c r="S16" s="12">
        <v>1714.1</v>
      </c>
      <c r="T16" s="1">
        <v>30.3</v>
      </c>
      <c r="U16" s="12">
        <v>-1.06</v>
      </c>
      <c r="V16" s="1" t="s">
        <v>32</v>
      </c>
      <c r="W16" s="1">
        <v>-52.210081309041968</v>
      </c>
      <c r="X16" s="12"/>
      <c r="Y16" s="1" t="s">
        <v>106</v>
      </c>
      <c r="Z16" s="12">
        <v>3005.6</v>
      </c>
      <c r="AA16" s="1" t="s">
        <v>106</v>
      </c>
      <c r="AB16" s="12">
        <v>1540.6</v>
      </c>
      <c r="AE16" s="1" t="s">
        <v>106</v>
      </c>
      <c r="AF16" s="12">
        <v>945</v>
      </c>
      <c r="AI16" s="1" t="s">
        <v>106</v>
      </c>
      <c r="AJ16" s="12">
        <v>995.3</v>
      </c>
    </row>
    <row r="17" spans="1:36" x14ac:dyDescent="0.25">
      <c r="A17" s="1">
        <v>12</v>
      </c>
      <c r="B17" s="9">
        <f t="shared" si="0"/>
        <v>19.066666666665697</v>
      </c>
      <c r="C17" s="10">
        <v>43458</v>
      </c>
      <c r="D17" s="11">
        <v>0.52500000000000002</v>
      </c>
      <c r="E17" s="12">
        <v>5.8</v>
      </c>
      <c r="F17" s="1">
        <v>5.77</v>
      </c>
      <c r="G17" s="12">
        <v>1.98</v>
      </c>
      <c r="H17" s="1"/>
      <c r="I17" s="12"/>
      <c r="J17" s="1">
        <v>5.6</v>
      </c>
      <c r="K17" s="12">
        <v>1.6</v>
      </c>
      <c r="L17" s="1">
        <v>59</v>
      </c>
      <c r="M17" s="12">
        <v>49</v>
      </c>
      <c r="N17" s="1">
        <v>1.4</v>
      </c>
      <c r="O17" s="12">
        <v>2709.1</v>
      </c>
      <c r="P17" s="1">
        <v>1.2</v>
      </c>
      <c r="Q17" s="12">
        <v>1277.2</v>
      </c>
      <c r="R17" s="1">
        <v>1808.4</v>
      </c>
      <c r="S17" s="12">
        <v>1987</v>
      </c>
      <c r="T17" s="1">
        <v>30.3</v>
      </c>
      <c r="U17" s="12">
        <v>-1.06</v>
      </c>
      <c r="V17" s="1" t="s">
        <v>32</v>
      </c>
      <c r="W17" s="1">
        <v>-52.160737664101291</v>
      </c>
      <c r="X17" s="12"/>
    </row>
    <row r="18" spans="1:36" x14ac:dyDescent="0.25">
      <c r="A18" s="1">
        <v>13</v>
      </c>
      <c r="B18" s="9">
        <f t="shared" si="0"/>
        <v>22.9375</v>
      </c>
      <c r="C18" s="10">
        <v>43462</v>
      </c>
      <c r="D18" s="11">
        <v>0.39583333333333331</v>
      </c>
      <c r="E18" s="12">
        <v>5.8</v>
      </c>
      <c r="F18" s="1">
        <v>5.77</v>
      </c>
      <c r="G18" s="12">
        <v>1.5</v>
      </c>
      <c r="H18" s="1">
        <v>800.6</v>
      </c>
      <c r="I18" s="12">
        <v>870.7</v>
      </c>
      <c r="J18" s="1">
        <v>5.6</v>
      </c>
      <c r="K18" s="12">
        <v>1.6</v>
      </c>
      <c r="L18" s="1">
        <v>59</v>
      </c>
      <c r="M18" s="12">
        <v>49</v>
      </c>
      <c r="N18" s="1">
        <v>1.4</v>
      </c>
      <c r="O18" s="12">
        <v>2374.3000000000002</v>
      </c>
      <c r="P18" s="1">
        <v>1.2</v>
      </c>
      <c r="Q18" s="12">
        <v>982.9</v>
      </c>
      <c r="R18" s="1">
        <v>2045.5</v>
      </c>
      <c r="S18" s="12">
        <v>2362.3000000000002</v>
      </c>
      <c r="T18" s="1">
        <v>29.5</v>
      </c>
      <c r="U18" s="12">
        <v>-1.06</v>
      </c>
      <c r="V18" s="1" t="s">
        <v>32</v>
      </c>
      <c r="W18" s="1">
        <v>-45.092506367712993</v>
      </c>
      <c r="X18" s="12" t="s">
        <v>39</v>
      </c>
      <c r="AA18" s="1" t="s">
        <v>106</v>
      </c>
      <c r="AB18" s="12">
        <v>1511.4</v>
      </c>
    </row>
    <row r="19" spans="1:36" x14ac:dyDescent="0.25">
      <c r="A19" s="1">
        <v>14</v>
      </c>
      <c r="B19" s="9">
        <f>(C19+D19)-($C$9+$D$9)</f>
        <v>26.041666666664241</v>
      </c>
      <c r="C19" s="10">
        <v>43465</v>
      </c>
      <c r="D19" s="11">
        <v>0.5</v>
      </c>
      <c r="E19" s="12">
        <v>5.79</v>
      </c>
      <c r="F19" s="1">
        <v>5.76</v>
      </c>
      <c r="G19" s="12">
        <v>1.54</v>
      </c>
      <c r="H19" s="1">
        <v>793.9</v>
      </c>
      <c r="I19" s="12">
        <v>836.4</v>
      </c>
      <c r="J19" s="1">
        <v>5.6</v>
      </c>
      <c r="K19" s="12">
        <v>1.6</v>
      </c>
      <c r="L19" s="1">
        <v>59</v>
      </c>
      <c r="M19" s="12">
        <v>49</v>
      </c>
      <c r="N19" s="1">
        <v>1.4</v>
      </c>
      <c r="O19" s="12">
        <v>2090.5</v>
      </c>
      <c r="P19" s="1">
        <v>1.2</v>
      </c>
      <c r="Q19" s="12">
        <v>1262.7</v>
      </c>
      <c r="R19" s="1">
        <v>2275.4</v>
      </c>
      <c r="S19" s="12">
        <v>2669.6</v>
      </c>
      <c r="T19" s="1">
        <v>31.5</v>
      </c>
      <c r="U19" s="12">
        <v>-1.06</v>
      </c>
      <c r="V19" s="1" t="s">
        <v>32</v>
      </c>
      <c r="W19" s="1">
        <v>-40.694214046074535</v>
      </c>
      <c r="X19" s="12"/>
    </row>
    <row r="20" spans="1:36" x14ac:dyDescent="0.25">
      <c r="A20" s="1">
        <v>15</v>
      </c>
      <c r="B20" s="9">
        <f t="shared" si="0"/>
        <v>28.986111111109494</v>
      </c>
      <c r="C20" s="10">
        <v>43468</v>
      </c>
      <c r="D20" s="11">
        <v>0.44444444444444442</v>
      </c>
      <c r="E20" s="12">
        <v>5.8</v>
      </c>
      <c r="F20" s="1">
        <v>5.77</v>
      </c>
      <c r="G20" s="12">
        <v>1.57</v>
      </c>
      <c r="H20" s="1">
        <v>787.2</v>
      </c>
      <c r="I20" s="12">
        <v>804.8</v>
      </c>
      <c r="J20" s="1">
        <v>5.6</v>
      </c>
      <c r="K20" s="12">
        <v>1.6</v>
      </c>
      <c r="L20" s="1">
        <v>59</v>
      </c>
      <c r="M20" s="12">
        <v>49</v>
      </c>
      <c r="N20" s="1">
        <v>1.4</v>
      </c>
      <c r="O20" s="12">
        <v>1821.4</v>
      </c>
      <c r="P20" s="1">
        <v>1.2</v>
      </c>
      <c r="Q20" s="12">
        <v>1023.7</v>
      </c>
      <c r="R20" s="1">
        <v>2509.8000000000002</v>
      </c>
      <c r="S20" s="12">
        <v>2955.4</v>
      </c>
      <c r="T20" s="1">
        <v>29.5</v>
      </c>
      <c r="U20" s="12">
        <v>-1.06</v>
      </c>
      <c r="V20" s="1" t="s">
        <v>32</v>
      </c>
      <c r="W20" s="1">
        <v>-37.884077122641408</v>
      </c>
      <c r="X20" s="12"/>
    </row>
    <row r="21" spans="1:36" x14ac:dyDescent="0.25">
      <c r="A21" s="1">
        <v>16</v>
      </c>
      <c r="B21" s="9">
        <f t="shared" si="0"/>
        <v>32.958333333328483</v>
      </c>
      <c r="C21" s="10">
        <v>43472</v>
      </c>
      <c r="D21" s="11">
        <v>0.41666666666666669</v>
      </c>
      <c r="E21" s="12">
        <v>5.8</v>
      </c>
      <c r="F21" s="1">
        <v>5.77</v>
      </c>
      <c r="G21" s="12">
        <v>1.57</v>
      </c>
      <c r="H21" s="1">
        <v>775.9</v>
      </c>
      <c r="I21" s="12">
        <v>763.2</v>
      </c>
      <c r="J21" s="1">
        <v>5.6</v>
      </c>
      <c r="K21" s="12">
        <v>1.6</v>
      </c>
      <c r="L21" s="1">
        <v>59</v>
      </c>
      <c r="M21" s="12">
        <v>49</v>
      </c>
      <c r="N21" s="1">
        <v>1.4</v>
      </c>
      <c r="O21" s="12">
        <v>1462</v>
      </c>
      <c r="P21" s="1">
        <v>1.2</v>
      </c>
      <c r="Q21" s="12">
        <v>701.8</v>
      </c>
      <c r="R21" s="1">
        <v>2806.1</v>
      </c>
      <c r="S21" s="12">
        <v>3347</v>
      </c>
      <c r="T21" s="1">
        <v>30.3</v>
      </c>
      <c r="U21" s="12">
        <v>-1.06</v>
      </c>
      <c r="V21" s="1" t="s">
        <v>32</v>
      </c>
      <c r="W21" s="1">
        <v>-35.694871351162448</v>
      </c>
      <c r="X21" s="12"/>
      <c r="Y21" s="1" t="s">
        <v>106</v>
      </c>
      <c r="Z21" s="12">
        <v>3008</v>
      </c>
      <c r="AA21" s="1" t="s">
        <v>106</v>
      </c>
      <c r="AB21" s="12">
        <v>1613.9</v>
      </c>
      <c r="AI21" s="1" t="s">
        <v>106</v>
      </c>
      <c r="AJ21" s="12">
        <v>989.8</v>
      </c>
    </row>
    <row r="22" spans="1:36" x14ac:dyDescent="0.25">
      <c r="A22" s="1">
        <v>17</v>
      </c>
      <c r="B22" s="9">
        <f t="shared" si="0"/>
        <v>35</v>
      </c>
      <c r="C22" s="10">
        <v>43474</v>
      </c>
      <c r="D22" s="11">
        <v>0.45833333333333331</v>
      </c>
      <c r="E22" s="12">
        <v>5.8</v>
      </c>
      <c r="F22" s="1">
        <v>5.78</v>
      </c>
      <c r="G22" s="12">
        <v>1.65</v>
      </c>
      <c r="H22" s="1">
        <v>769.2</v>
      </c>
      <c r="I22" s="12">
        <v>740.7</v>
      </c>
      <c r="J22" s="1">
        <v>5.6</v>
      </c>
      <c r="K22" s="12">
        <v>1.6</v>
      </c>
      <c r="L22" s="1">
        <v>59</v>
      </c>
      <c r="M22" s="12">
        <v>49</v>
      </c>
      <c r="N22" s="1">
        <v>1.4</v>
      </c>
      <c r="O22" s="12">
        <v>2825.2</v>
      </c>
      <c r="P22" s="1">
        <v>1.2</v>
      </c>
      <c r="Q22" s="12">
        <v>1446.7</v>
      </c>
      <c r="R22" s="1">
        <v>1108.5</v>
      </c>
      <c r="S22" s="12">
        <v>3529.8</v>
      </c>
      <c r="T22" s="1">
        <v>30</v>
      </c>
      <c r="U22" s="12">
        <v>-1.06</v>
      </c>
      <c r="V22" s="1" t="s">
        <v>32</v>
      </c>
      <c r="W22" s="1">
        <v>-34.594367562053826</v>
      </c>
      <c r="X22" s="12" t="s">
        <v>40</v>
      </c>
    </row>
    <row r="23" spans="1:36" x14ac:dyDescent="0.25">
      <c r="A23" s="1">
        <v>18</v>
      </c>
      <c r="B23" s="9">
        <f t="shared" si="0"/>
        <v>36.166666666664241</v>
      </c>
      <c r="C23" s="10">
        <v>43475</v>
      </c>
      <c r="D23" s="11">
        <v>0.625</v>
      </c>
      <c r="E23" s="12">
        <v>5.8</v>
      </c>
      <c r="F23" s="1">
        <v>5.74</v>
      </c>
      <c r="G23" s="12">
        <v>1.63</v>
      </c>
      <c r="H23" s="1">
        <v>768.8</v>
      </c>
      <c r="I23" s="12">
        <v>730.2</v>
      </c>
      <c r="J23" s="1">
        <v>5.6</v>
      </c>
      <c r="K23" s="12">
        <v>1.6</v>
      </c>
      <c r="L23" s="1">
        <v>59</v>
      </c>
      <c r="M23" s="12">
        <v>49</v>
      </c>
      <c r="N23" s="1">
        <v>1.4</v>
      </c>
      <c r="O23" s="12">
        <v>2720.9</v>
      </c>
      <c r="P23" s="1">
        <v>1.2</v>
      </c>
      <c r="Q23" s="12">
        <v>1352.9</v>
      </c>
      <c r="R23" s="1">
        <v>1167.8</v>
      </c>
      <c r="S23" s="12">
        <v>3636.8</v>
      </c>
      <c r="T23" s="1">
        <v>29</v>
      </c>
      <c r="U23" s="12">
        <v>-1.06</v>
      </c>
      <c r="V23" s="1" t="s">
        <v>32</v>
      </c>
      <c r="W23" s="1">
        <v>-30.616967213114769</v>
      </c>
      <c r="X23" s="12"/>
      <c r="AA23" s="1" t="s">
        <v>106</v>
      </c>
      <c r="AB23" s="12">
        <v>2825.4</v>
      </c>
    </row>
    <row r="24" spans="1:36" x14ac:dyDescent="0.25">
      <c r="A24" s="1">
        <v>19</v>
      </c>
      <c r="B24" s="9">
        <f t="shared" si="0"/>
        <v>40.270833333328483</v>
      </c>
      <c r="C24" s="10">
        <v>43479</v>
      </c>
      <c r="D24" s="11">
        <v>0.72916666666666663</v>
      </c>
      <c r="E24" s="12">
        <v>5.8</v>
      </c>
      <c r="F24" s="1">
        <v>5.75</v>
      </c>
      <c r="G24" s="12">
        <v>1.79</v>
      </c>
      <c r="H24" s="1"/>
      <c r="I24" s="12"/>
      <c r="J24" s="1">
        <v>5.6</v>
      </c>
      <c r="K24" s="12">
        <v>1.6</v>
      </c>
      <c r="L24" s="1">
        <v>59</v>
      </c>
      <c r="M24" s="12">
        <v>49</v>
      </c>
      <c r="N24" s="1">
        <v>1.4</v>
      </c>
      <c r="O24" s="12">
        <v>2332.1999999999998</v>
      </c>
      <c r="P24" s="1">
        <v>1.2</v>
      </c>
      <c r="Q24" s="12">
        <v>2476.8000000000002</v>
      </c>
      <c r="R24" s="1">
        <v>1417.3</v>
      </c>
      <c r="S24" s="12">
        <v>4032.4</v>
      </c>
      <c r="T24" s="1">
        <v>29</v>
      </c>
      <c r="U24" s="12">
        <v>-1.06</v>
      </c>
      <c r="V24" s="1">
        <v>-32</v>
      </c>
      <c r="W24" s="1" t="e">
        <v>#DIV/0!</v>
      </c>
      <c r="X24" s="12" t="s">
        <v>41</v>
      </c>
    </row>
    <row r="25" spans="1:36" x14ac:dyDescent="0.25">
      <c r="A25" s="1">
        <v>20</v>
      </c>
      <c r="B25" s="9">
        <f t="shared" si="0"/>
        <v>42.145833333328483</v>
      </c>
      <c r="C25" s="10">
        <v>43481</v>
      </c>
      <c r="D25" s="11">
        <v>0.60416666666666663</v>
      </c>
      <c r="E25" s="12">
        <v>5.5</v>
      </c>
      <c r="F25" s="1"/>
      <c r="G25" s="12"/>
      <c r="H25" s="1"/>
      <c r="I25" s="12"/>
      <c r="J25" s="1"/>
      <c r="K25" s="12"/>
      <c r="L25" s="1"/>
      <c r="M25" s="12"/>
      <c r="N25" s="1"/>
      <c r="O25" s="12"/>
      <c r="P25" s="1"/>
      <c r="Q25" s="12"/>
      <c r="R25" s="1"/>
      <c r="S25" s="12"/>
      <c r="T25" s="1"/>
      <c r="U25" s="12">
        <v>-0.439</v>
      </c>
      <c r="V25" s="1"/>
      <c r="W25" s="1" t="e">
        <v>#DIV/0!</v>
      </c>
      <c r="X25" s="12" t="s">
        <v>42</v>
      </c>
    </row>
    <row r="26" spans="1:36" x14ac:dyDescent="0.25">
      <c r="A26" s="1">
        <v>21</v>
      </c>
      <c r="B26" s="9">
        <f t="shared" si="0"/>
        <v>44.284722222218988</v>
      </c>
      <c r="C26" s="10">
        <v>43483</v>
      </c>
      <c r="D26" s="11">
        <v>0.74305555555555547</v>
      </c>
      <c r="E26" s="12">
        <v>5.8</v>
      </c>
      <c r="F26" s="1">
        <v>5.93</v>
      </c>
      <c r="G26" s="12"/>
      <c r="H26" s="1"/>
      <c r="I26" s="12"/>
      <c r="J26" s="1">
        <v>5.6</v>
      </c>
      <c r="K26" s="12">
        <v>1.6</v>
      </c>
      <c r="L26" s="1">
        <v>40</v>
      </c>
      <c r="M26" s="12">
        <v>49</v>
      </c>
      <c r="N26" s="1">
        <v>1.4</v>
      </c>
      <c r="O26" s="12">
        <v>1988.8</v>
      </c>
      <c r="P26" s="1">
        <v>1.2</v>
      </c>
      <c r="Q26" s="12">
        <v>2168.9</v>
      </c>
      <c r="R26" s="1">
        <v>1753.5</v>
      </c>
      <c r="S26" s="12">
        <v>4368</v>
      </c>
      <c r="T26" s="1">
        <v>30.5</v>
      </c>
      <c r="U26" s="12">
        <v>-1.06</v>
      </c>
      <c r="V26" s="1">
        <v>-52</v>
      </c>
      <c r="W26" s="1">
        <v>-58.497565716158675</v>
      </c>
      <c r="X26" s="12"/>
    </row>
    <row r="27" spans="1:36" x14ac:dyDescent="0.25">
      <c r="A27" s="1">
        <v>22</v>
      </c>
      <c r="B27" s="9">
        <f t="shared" si="0"/>
        <v>48.222222222218988</v>
      </c>
      <c r="C27" s="10">
        <v>43487</v>
      </c>
      <c r="D27" s="11">
        <v>0.68055555555555547</v>
      </c>
      <c r="E27" s="12">
        <v>5.8</v>
      </c>
      <c r="F27" s="1">
        <v>5.75</v>
      </c>
      <c r="G27" s="12">
        <v>1.64</v>
      </c>
      <c r="H27" s="1">
        <v>765.2</v>
      </c>
      <c r="I27" s="12">
        <v>624</v>
      </c>
      <c r="J27" s="1">
        <v>5.6</v>
      </c>
      <c r="K27" s="12">
        <v>1.6</v>
      </c>
      <c r="L27" s="1">
        <v>40</v>
      </c>
      <c r="M27" s="12">
        <v>49</v>
      </c>
      <c r="N27" s="1">
        <v>1.4</v>
      </c>
      <c r="O27" s="12">
        <v>1651.8</v>
      </c>
      <c r="P27" s="1">
        <v>1.2</v>
      </c>
      <c r="Q27" s="12">
        <v>1869</v>
      </c>
      <c r="R27" s="1">
        <v>2038.9</v>
      </c>
      <c r="S27" s="12">
        <v>4751.8</v>
      </c>
      <c r="T27" s="1">
        <v>31.1</v>
      </c>
      <c r="U27" s="12">
        <v>-1.06</v>
      </c>
      <c r="V27" s="1">
        <v>-45</v>
      </c>
      <c r="W27" s="1">
        <v>-51.681013227513304</v>
      </c>
      <c r="X27" s="12" t="s">
        <v>43</v>
      </c>
    </row>
    <row r="28" spans="1:36" x14ac:dyDescent="0.25">
      <c r="A28" s="1">
        <v>23</v>
      </c>
      <c r="B28" s="9">
        <f t="shared" si="0"/>
        <v>49.125</v>
      </c>
      <c r="C28" s="10">
        <v>43488</v>
      </c>
      <c r="D28" s="11">
        <v>0.58333333333333337</v>
      </c>
      <c r="E28" s="12">
        <v>5.8</v>
      </c>
      <c r="F28" s="1">
        <v>5.75</v>
      </c>
      <c r="G28" s="12">
        <v>1.62</v>
      </c>
      <c r="H28" s="1">
        <v>765.1</v>
      </c>
      <c r="I28" s="12">
        <v>614.20000000000005</v>
      </c>
      <c r="J28" s="1">
        <v>5.6</v>
      </c>
      <c r="K28" s="12">
        <v>1.6</v>
      </c>
      <c r="L28" s="1">
        <v>40</v>
      </c>
      <c r="M28" s="12">
        <v>49</v>
      </c>
      <c r="N28" s="1">
        <v>1.4</v>
      </c>
      <c r="O28" s="12">
        <v>1565.6</v>
      </c>
      <c r="P28" s="1">
        <v>1.2</v>
      </c>
      <c r="Q28" s="12">
        <v>1791.7</v>
      </c>
      <c r="R28" s="1">
        <v>2093.4</v>
      </c>
      <c r="S28" s="12">
        <v>4838</v>
      </c>
      <c r="T28" s="1">
        <v>31.3</v>
      </c>
      <c r="U28" s="12">
        <v>-1.06</v>
      </c>
      <c r="V28" s="1">
        <v>-43</v>
      </c>
      <c r="W28" s="1">
        <v>-48.661574173712538</v>
      </c>
      <c r="X28" s="12" t="s">
        <v>44</v>
      </c>
    </row>
    <row r="29" spans="1:36" x14ac:dyDescent="0.25">
      <c r="A29" s="1">
        <v>24</v>
      </c>
      <c r="B29" s="9">
        <f t="shared" si="0"/>
        <v>51.090277777773736</v>
      </c>
      <c r="C29" s="10">
        <v>43490</v>
      </c>
      <c r="D29" s="11">
        <v>0.54861111111111105</v>
      </c>
      <c r="E29" s="12">
        <v>5.8</v>
      </c>
      <c r="F29" s="1">
        <v>5.79</v>
      </c>
      <c r="G29" s="12">
        <v>1.62</v>
      </c>
      <c r="H29" s="1">
        <v>765</v>
      </c>
      <c r="I29" s="12">
        <v>596.20000000000005</v>
      </c>
      <c r="J29" s="1">
        <v>5.6</v>
      </c>
      <c r="K29" s="12">
        <v>1.6</v>
      </c>
      <c r="L29" s="1">
        <v>40</v>
      </c>
      <c r="M29" s="12">
        <v>49</v>
      </c>
      <c r="N29" s="1">
        <v>1.4</v>
      </c>
      <c r="O29" s="12">
        <v>1398.3</v>
      </c>
      <c r="P29" s="1">
        <v>1.2</v>
      </c>
      <c r="Q29" s="12">
        <v>1635.6</v>
      </c>
      <c r="R29" s="1">
        <v>2258.6</v>
      </c>
      <c r="S29" s="12">
        <v>5031.2</v>
      </c>
      <c r="T29" s="1">
        <v>33</v>
      </c>
      <c r="U29" s="12">
        <v>-1.06</v>
      </c>
      <c r="V29" s="1">
        <v>-49</v>
      </c>
      <c r="W29" s="1">
        <v>-49.659656305192428</v>
      </c>
      <c r="X29" s="12"/>
      <c r="Y29" s="1" t="s">
        <v>106</v>
      </c>
      <c r="Z29" s="12">
        <v>3012.6</v>
      </c>
    </row>
    <row r="30" spans="1:36" x14ac:dyDescent="0.25">
      <c r="A30" s="1">
        <v>25</v>
      </c>
      <c r="B30" s="9">
        <f t="shared" si="0"/>
        <v>53.986111111109494</v>
      </c>
      <c r="C30" s="10">
        <v>43493</v>
      </c>
      <c r="D30" s="11">
        <v>0.44444444444444442</v>
      </c>
      <c r="E30" s="12">
        <v>5.8</v>
      </c>
      <c r="F30" s="1">
        <v>5.76</v>
      </c>
      <c r="G30" s="12">
        <v>1.56</v>
      </c>
      <c r="H30" s="1">
        <v>765.1</v>
      </c>
      <c r="I30" s="12">
        <v>568.4</v>
      </c>
      <c r="J30" s="1">
        <v>5.6</v>
      </c>
      <c r="K30" s="12">
        <v>1.6</v>
      </c>
      <c r="L30" s="1">
        <v>40</v>
      </c>
      <c r="M30" s="12">
        <v>49</v>
      </c>
      <c r="N30" s="1">
        <v>1.4</v>
      </c>
      <c r="O30" s="12">
        <v>2746</v>
      </c>
      <c r="P30" s="1">
        <v>1.2</v>
      </c>
      <c r="Q30" s="12">
        <v>1403.2</v>
      </c>
      <c r="R30" s="1">
        <v>2422.5</v>
      </c>
      <c r="S30" s="12">
        <v>5320.8</v>
      </c>
      <c r="T30" s="1">
        <v>30.8</v>
      </c>
      <c r="U30" s="12">
        <v>-1.06</v>
      </c>
      <c r="V30" s="1">
        <v>-53</v>
      </c>
      <c r="W30" s="1">
        <v>-55.509130664109215</v>
      </c>
      <c r="X30" s="12"/>
      <c r="AI30" s="1" t="s">
        <v>106</v>
      </c>
      <c r="AJ30" s="12">
        <v>990</v>
      </c>
    </row>
    <row r="31" spans="1:36" x14ac:dyDescent="0.25">
      <c r="A31" s="1">
        <v>26</v>
      </c>
      <c r="B31" s="9">
        <f t="shared" si="0"/>
        <v>56.194444444445253</v>
      </c>
      <c r="C31" s="10">
        <v>43495</v>
      </c>
      <c r="D31" s="11">
        <v>0.65277777777777779</v>
      </c>
      <c r="E31" s="12">
        <v>5.8</v>
      </c>
      <c r="F31" s="1">
        <v>5.76</v>
      </c>
      <c r="G31" s="12">
        <v>1.59</v>
      </c>
      <c r="H31" s="1">
        <v>764.8</v>
      </c>
      <c r="I31" s="12">
        <v>548.1</v>
      </c>
      <c r="J31" s="1">
        <v>5.6</v>
      </c>
      <c r="K31" s="12">
        <v>1.6</v>
      </c>
      <c r="L31" s="1">
        <v>40</v>
      </c>
      <c r="M31" s="12">
        <v>49</v>
      </c>
      <c r="N31" s="1">
        <v>1.4</v>
      </c>
      <c r="O31" s="12">
        <v>2547.9</v>
      </c>
      <c r="P31" s="1">
        <v>1.2</v>
      </c>
      <c r="Q31" s="12">
        <v>1228.5</v>
      </c>
      <c r="R31" s="1">
        <v>1172.2</v>
      </c>
      <c r="S31" s="12">
        <v>5497.2</v>
      </c>
      <c r="T31" s="1">
        <v>30.7</v>
      </c>
      <c r="U31" s="12">
        <v>-1.06</v>
      </c>
      <c r="V31" s="1">
        <v>-58</v>
      </c>
      <c r="W31" s="1">
        <v>-60.231601230968607</v>
      </c>
      <c r="X31" s="12"/>
      <c r="AA31" s="1" t="s">
        <v>106</v>
      </c>
      <c r="AB31" s="12">
        <v>3007.6</v>
      </c>
    </row>
    <row r="32" spans="1:36" x14ac:dyDescent="0.25">
      <c r="A32" s="1">
        <v>27</v>
      </c>
      <c r="B32" s="9">
        <f t="shared" si="0"/>
        <v>57.9375</v>
      </c>
      <c r="C32" s="10">
        <v>43497</v>
      </c>
      <c r="D32" s="11">
        <v>0.39583333333333331</v>
      </c>
      <c r="E32" s="12">
        <v>5.8</v>
      </c>
      <c r="F32" s="1">
        <v>5.73</v>
      </c>
      <c r="G32" s="12">
        <v>1.52</v>
      </c>
      <c r="H32" s="1">
        <v>765.1</v>
      </c>
      <c r="I32" s="12">
        <v>532.29999999999995</v>
      </c>
      <c r="J32" s="1">
        <v>5.6</v>
      </c>
      <c r="K32" s="12">
        <v>1.6</v>
      </c>
      <c r="L32" s="1">
        <v>40</v>
      </c>
      <c r="M32" s="12">
        <v>49</v>
      </c>
      <c r="N32" s="1">
        <v>1.4</v>
      </c>
      <c r="O32" s="12">
        <v>2390.1999999999998</v>
      </c>
      <c r="P32" s="1">
        <v>1.2</v>
      </c>
      <c r="Q32" s="12">
        <v>2865.1</v>
      </c>
      <c r="R32" s="1">
        <v>1265.2</v>
      </c>
      <c r="S32" s="12">
        <v>5665.4</v>
      </c>
      <c r="T32" s="1">
        <v>33.4</v>
      </c>
      <c r="U32" s="12">
        <v>-1.06</v>
      </c>
      <c r="V32" s="1">
        <v>-63</v>
      </c>
      <c r="W32" s="1">
        <v>-62.960389729299365</v>
      </c>
      <c r="X32" s="12" t="s">
        <v>45</v>
      </c>
      <c r="AG32" s="1" t="s">
        <v>106</v>
      </c>
      <c r="AH32" s="12">
        <f>4665.4</f>
        <v>4665.3999999999996</v>
      </c>
    </row>
    <row r="33" spans="1:36" x14ac:dyDescent="0.25">
      <c r="A33" s="1">
        <v>28</v>
      </c>
      <c r="B33" s="9">
        <f t="shared" si="0"/>
        <v>61.944444444445253</v>
      </c>
      <c r="C33" s="10">
        <v>43501</v>
      </c>
      <c r="D33" s="11">
        <v>0.40277777777777773</v>
      </c>
      <c r="E33" s="12">
        <v>5.8</v>
      </c>
      <c r="F33" s="1">
        <v>5.75</v>
      </c>
      <c r="G33" s="12">
        <v>1.46</v>
      </c>
      <c r="H33" s="1">
        <v>765.2</v>
      </c>
      <c r="I33" s="12">
        <v>495.5</v>
      </c>
      <c r="J33" s="1">
        <v>56.2</v>
      </c>
      <c r="K33" s="12">
        <v>16.2</v>
      </c>
      <c r="L33" s="1">
        <v>40</v>
      </c>
      <c r="M33" s="12">
        <v>49</v>
      </c>
      <c r="N33" s="1">
        <v>1.4</v>
      </c>
      <c r="O33" s="12">
        <v>2030.8</v>
      </c>
      <c r="P33" s="1">
        <v>1.2</v>
      </c>
      <c r="Q33" s="12">
        <v>2542.6999999999998</v>
      </c>
      <c r="R33" s="1">
        <v>1541.5</v>
      </c>
      <c r="S33" s="12">
        <v>5028.2</v>
      </c>
      <c r="T33" s="1">
        <v>31.3</v>
      </c>
      <c r="U33" s="12">
        <v>-1.06</v>
      </c>
      <c r="V33" s="1">
        <v>-66</v>
      </c>
      <c r="W33" s="1">
        <v>-67.809766204506417</v>
      </c>
      <c r="X33" s="12"/>
      <c r="AE33" s="1" t="s">
        <v>106</v>
      </c>
      <c r="AF33" s="12">
        <v>920.7</v>
      </c>
    </row>
    <row r="34" spans="1:36" x14ac:dyDescent="0.25">
      <c r="A34" s="1">
        <v>29</v>
      </c>
      <c r="B34" s="9">
        <f t="shared" si="0"/>
        <v>63.100694444445253</v>
      </c>
      <c r="C34" s="10">
        <v>43502</v>
      </c>
      <c r="D34" s="11">
        <v>0.55902777777777779</v>
      </c>
      <c r="E34" s="12">
        <v>5.79</v>
      </c>
      <c r="F34" s="1">
        <v>5.73</v>
      </c>
      <c r="G34" s="12">
        <v>1.46</v>
      </c>
      <c r="H34" s="1">
        <v>765.8</v>
      </c>
      <c r="I34" s="12">
        <v>910.2</v>
      </c>
      <c r="J34" s="1">
        <v>56.2</v>
      </c>
      <c r="K34" s="12">
        <v>16.2</v>
      </c>
      <c r="L34" s="1">
        <v>40</v>
      </c>
      <c r="M34" s="12">
        <v>49</v>
      </c>
      <c r="N34" s="1">
        <v>1.4</v>
      </c>
      <c r="O34" s="12">
        <v>1928</v>
      </c>
      <c r="P34" s="1">
        <v>1.2</v>
      </c>
      <c r="Q34" s="12">
        <v>2449.6999999999998</v>
      </c>
      <c r="R34" s="1">
        <v>1596</v>
      </c>
      <c r="S34" s="12">
        <v>5146.6000000000004</v>
      </c>
      <c r="T34" s="1">
        <v>31.8</v>
      </c>
      <c r="U34" s="12">
        <v>-1.06</v>
      </c>
      <c r="V34" s="1">
        <v>-65</v>
      </c>
      <c r="W34" s="1">
        <v>-65.237690461907633</v>
      </c>
      <c r="X34" s="12"/>
    </row>
    <row r="35" spans="1:36" x14ac:dyDescent="0.25">
      <c r="A35" s="1">
        <v>30</v>
      </c>
      <c r="B35" s="9">
        <f t="shared" si="0"/>
        <v>64.9375</v>
      </c>
      <c r="C35" s="10">
        <v>43504</v>
      </c>
      <c r="D35" s="11">
        <v>0.39583333333333331</v>
      </c>
      <c r="E35" s="12">
        <v>5.8</v>
      </c>
      <c r="F35" s="1">
        <v>5.76</v>
      </c>
      <c r="G35" s="12">
        <v>1.45</v>
      </c>
      <c r="H35" s="1">
        <v>766</v>
      </c>
      <c r="I35" s="12">
        <v>901.1</v>
      </c>
      <c r="J35" s="1">
        <v>56.2</v>
      </c>
      <c r="K35" s="12">
        <v>16.2</v>
      </c>
      <c r="L35" s="1">
        <v>40</v>
      </c>
      <c r="M35" s="12">
        <v>49</v>
      </c>
      <c r="N35" s="1">
        <v>1.4</v>
      </c>
      <c r="O35" s="12">
        <v>1763.2</v>
      </c>
      <c r="P35" s="1">
        <v>1.2</v>
      </c>
      <c r="Q35" s="12">
        <v>2302</v>
      </c>
      <c r="R35" s="1">
        <v>1711.6</v>
      </c>
      <c r="S35" s="12">
        <v>5240.3999999999996</v>
      </c>
      <c r="T35" s="1">
        <v>29.8</v>
      </c>
      <c r="U35" s="12">
        <v>-1.06</v>
      </c>
      <c r="V35" s="1">
        <v>-62</v>
      </c>
      <c r="W35" s="1">
        <v>-63.049328042328007</v>
      </c>
      <c r="X35" s="12" t="s">
        <v>46</v>
      </c>
    </row>
    <row r="36" spans="1:36" x14ac:dyDescent="0.25">
      <c r="A36" s="1">
        <v>31</v>
      </c>
      <c r="B36" s="9">
        <f t="shared" si="0"/>
        <v>67.95138888888323</v>
      </c>
      <c r="C36" s="10">
        <v>43507</v>
      </c>
      <c r="D36" s="11">
        <v>0.40972222222222227</v>
      </c>
      <c r="E36" s="12">
        <v>5.81</v>
      </c>
      <c r="F36" s="1">
        <v>5.76</v>
      </c>
      <c r="G36" s="12">
        <v>1.53</v>
      </c>
      <c r="H36" s="1">
        <v>763.2</v>
      </c>
      <c r="I36" s="12">
        <v>888.6</v>
      </c>
      <c r="J36" s="1">
        <v>56.2</v>
      </c>
      <c r="K36" s="12">
        <v>16.2</v>
      </c>
      <c r="L36" s="1">
        <v>40</v>
      </c>
      <c r="M36" s="12">
        <v>49</v>
      </c>
      <c r="N36" s="1">
        <v>1.4</v>
      </c>
      <c r="O36" s="12">
        <v>1492.8</v>
      </c>
      <c r="P36" s="1">
        <v>1.2</v>
      </c>
      <c r="Q36" s="12">
        <v>2098.1</v>
      </c>
      <c r="R36" s="1">
        <v>1927.8</v>
      </c>
      <c r="S36" s="12">
        <v>5541</v>
      </c>
      <c r="T36" s="1">
        <v>30.1</v>
      </c>
      <c r="U36" s="12">
        <v>-1.06</v>
      </c>
      <c r="V36" s="1">
        <v>-61.5</v>
      </c>
      <c r="W36" s="1">
        <v>-62.768319354838738</v>
      </c>
      <c r="X36" s="12"/>
    </row>
    <row r="37" spans="1:36" x14ac:dyDescent="0.25">
      <c r="A37" s="1">
        <v>32</v>
      </c>
      <c r="B37" s="9">
        <f t="shared" si="0"/>
        <v>70.152777777773736</v>
      </c>
      <c r="C37" s="10">
        <v>43509</v>
      </c>
      <c r="D37" s="11">
        <v>0.61111111111111105</v>
      </c>
      <c r="E37" s="12">
        <v>5.78</v>
      </c>
      <c r="F37" s="1">
        <v>5.69</v>
      </c>
      <c r="G37" s="12">
        <v>1.46</v>
      </c>
      <c r="H37" s="1">
        <v>754.5</v>
      </c>
      <c r="I37" s="12">
        <v>886.1</v>
      </c>
      <c r="J37" s="1">
        <v>56.2</v>
      </c>
      <c r="K37" s="12">
        <v>16.2</v>
      </c>
      <c r="L37" s="1">
        <v>40</v>
      </c>
      <c r="M37" s="12">
        <v>49</v>
      </c>
      <c r="N37" s="1">
        <v>1.4</v>
      </c>
      <c r="O37" s="12">
        <v>1308.0999999999999</v>
      </c>
      <c r="P37" s="1">
        <v>1.2</v>
      </c>
      <c r="Q37" s="12">
        <v>2056.1999999999998</v>
      </c>
      <c r="R37" s="1">
        <v>1920.8</v>
      </c>
      <c r="S37" s="12">
        <v>5733.4</v>
      </c>
      <c r="T37" s="1">
        <v>31.8</v>
      </c>
      <c r="U37" s="12">
        <v>-1.06</v>
      </c>
      <c r="V37" s="1">
        <v>-57</v>
      </c>
      <c r="W37" s="1">
        <v>-60.840311888993902</v>
      </c>
      <c r="X37" s="12" t="s">
        <v>47</v>
      </c>
    </row>
    <row r="38" spans="1:36" x14ac:dyDescent="0.25">
      <c r="A38" s="1">
        <v>33</v>
      </c>
      <c r="B38" s="9">
        <f t="shared" si="0"/>
        <v>71.979166666664241</v>
      </c>
      <c r="C38" s="10">
        <v>43511</v>
      </c>
      <c r="D38" s="11">
        <v>0.4375</v>
      </c>
      <c r="E38" s="12">
        <v>5.79</v>
      </c>
      <c r="F38" s="1">
        <v>5.77</v>
      </c>
      <c r="G38" s="12">
        <v>1.47</v>
      </c>
      <c r="H38" s="1">
        <v>754</v>
      </c>
      <c r="I38" s="12">
        <v>876.1</v>
      </c>
      <c r="J38" s="1">
        <v>56.2</v>
      </c>
      <c r="K38" s="12">
        <v>16.2</v>
      </c>
      <c r="L38" s="1">
        <v>40</v>
      </c>
      <c r="M38" s="12">
        <v>49</v>
      </c>
      <c r="N38" s="1">
        <v>1.4</v>
      </c>
      <c r="O38" s="12">
        <v>1131</v>
      </c>
      <c r="P38" s="1">
        <v>1.2</v>
      </c>
      <c r="Q38" s="12">
        <v>1891.8</v>
      </c>
      <c r="R38" s="1">
        <v>2029.4</v>
      </c>
      <c r="S38" s="12">
        <v>5817.2</v>
      </c>
      <c r="T38" s="1">
        <v>31.2</v>
      </c>
      <c r="U38" s="12">
        <v>-1.06</v>
      </c>
      <c r="V38" s="1">
        <v>-63</v>
      </c>
      <c r="W38" s="1">
        <v>-64.138841505130998</v>
      </c>
      <c r="X38" s="12" t="s">
        <v>48</v>
      </c>
    </row>
    <row r="39" spans="1:36" x14ac:dyDescent="0.25">
      <c r="A39" s="1">
        <v>34</v>
      </c>
      <c r="B39" s="9">
        <f t="shared" si="0"/>
        <v>75.229166666664241</v>
      </c>
      <c r="C39" s="10">
        <v>43514</v>
      </c>
      <c r="D39" s="11">
        <v>0.6875</v>
      </c>
      <c r="E39" s="12">
        <v>5.74</v>
      </c>
      <c r="F39" s="1">
        <v>5.67</v>
      </c>
      <c r="G39" s="12">
        <v>1.48</v>
      </c>
      <c r="H39" s="1">
        <v>754.2</v>
      </c>
      <c r="I39" s="12">
        <v>860.9</v>
      </c>
      <c r="J39" s="1">
        <v>56.2</v>
      </c>
      <c r="K39" s="12">
        <v>16.2</v>
      </c>
      <c r="L39" s="1">
        <v>40</v>
      </c>
      <c r="M39" s="12">
        <v>49</v>
      </c>
      <c r="N39" s="1">
        <v>1.4</v>
      </c>
      <c r="O39" s="12">
        <v>1003.8</v>
      </c>
      <c r="P39" s="1">
        <v>1.2</v>
      </c>
      <c r="Q39" s="12">
        <v>1659.3</v>
      </c>
      <c r="R39" s="1">
        <v>2199.4</v>
      </c>
      <c r="S39" s="12">
        <v>6009.5</v>
      </c>
      <c r="T39" s="1">
        <v>29.8</v>
      </c>
      <c r="U39" s="12">
        <v>-1.06</v>
      </c>
      <c r="V39" s="1">
        <v>-9.6600000000000005E-2</v>
      </c>
      <c r="W39" s="1">
        <v>-55.733567170626308</v>
      </c>
      <c r="X39" s="12" t="s">
        <v>49</v>
      </c>
      <c r="Y39" s="1" t="s">
        <v>106</v>
      </c>
      <c r="Z39" s="12">
        <v>3000.4</v>
      </c>
    </row>
    <row r="40" spans="1:36" x14ac:dyDescent="0.25">
      <c r="A40" s="1">
        <v>35</v>
      </c>
      <c r="B40" s="9">
        <f t="shared" si="0"/>
        <v>76.958333333328483</v>
      </c>
      <c r="C40" s="10">
        <v>43516</v>
      </c>
      <c r="D40" s="11">
        <v>0.41666666666666669</v>
      </c>
      <c r="E40" s="12">
        <v>5.8</v>
      </c>
      <c r="F40" s="1">
        <v>5.75</v>
      </c>
      <c r="G40" s="12">
        <v>1.5</v>
      </c>
      <c r="H40" s="1">
        <v>749.5</v>
      </c>
      <c r="I40" s="12">
        <v>850.5</v>
      </c>
      <c r="J40" s="1">
        <v>56.2</v>
      </c>
      <c r="K40" s="12">
        <v>16.2</v>
      </c>
      <c r="L40" s="1">
        <v>40</v>
      </c>
      <c r="M40" s="12">
        <v>49</v>
      </c>
      <c r="N40" s="1">
        <v>1.4</v>
      </c>
      <c r="O40" s="12">
        <v>2810.2</v>
      </c>
      <c r="P40" s="1">
        <v>1.2</v>
      </c>
      <c r="Q40" s="12">
        <v>1523.5</v>
      </c>
      <c r="R40" s="1">
        <v>2249.5</v>
      </c>
      <c r="S40" s="12">
        <v>6185.5</v>
      </c>
      <c r="T40" s="1">
        <v>30.1</v>
      </c>
      <c r="U40" s="12">
        <v>-1.06</v>
      </c>
      <c r="V40" s="1">
        <v>-48</v>
      </c>
      <c r="W40" s="1">
        <v>-53.401476269087958</v>
      </c>
      <c r="X40" s="12" t="s">
        <v>50</v>
      </c>
    </row>
    <row r="41" spans="1:36" x14ac:dyDescent="0.25">
      <c r="A41" s="1">
        <v>36</v>
      </c>
      <c r="B41" s="9">
        <f t="shared" si="0"/>
        <v>79.01388888888323</v>
      </c>
      <c r="C41" s="10">
        <v>43518</v>
      </c>
      <c r="D41" s="11">
        <v>0.47222222222222227</v>
      </c>
      <c r="E41" s="12">
        <v>5.8</v>
      </c>
      <c r="F41" s="1">
        <v>5.74</v>
      </c>
      <c r="G41" s="12">
        <v>1.49</v>
      </c>
      <c r="H41" s="1"/>
      <c r="I41" s="12"/>
      <c r="J41" s="1">
        <v>56.2</v>
      </c>
      <c r="K41" s="12">
        <v>16.2</v>
      </c>
      <c r="L41" s="1">
        <v>40</v>
      </c>
      <c r="M41" s="12">
        <v>49</v>
      </c>
      <c r="N41" s="1">
        <v>1.4</v>
      </c>
      <c r="O41" s="12">
        <v>2623.1</v>
      </c>
      <c r="P41" s="1">
        <v>1.2</v>
      </c>
      <c r="Q41" s="12">
        <v>1357.8</v>
      </c>
      <c r="R41" s="1"/>
      <c r="S41" s="12"/>
      <c r="T41" s="1">
        <v>28.7</v>
      </c>
      <c r="U41" s="12">
        <v>-1.06</v>
      </c>
      <c r="V41" s="1">
        <v>-48</v>
      </c>
      <c r="W41" s="1">
        <v>-48.941458966565378</v>
      </c>
      <c r="X41" s="12"/>
    </row>
    <row r="42" spans="1:36" x14ac:dyDescent="0.25">
      <c r="A42" s="1">
        <v>37</v>
      </c>
      <c r="B42" s="9">
        <f t="shared" si="0"/>
        <v>81.979166666664241</v>
      </c>
      <c r="C42" s="10">
        <v>43521</v>
      </c>
      <c r="D42" s="11">
        <v>0.4375</v>
      </c>
      <c r="E42" s="12">
        <v>5.8</v>
      </c>
      <c r="F42" s="1">
        <v>5.75</v>
      </c>
      <c r="G42" s="12">
        <v>1.46</v>
      </c>
      <c r="H42" s="1">
        <v>748.9</v>
      </c>
      <c r="I42" s="12">
        <v>819.5</v>
      </c>
      <c r="J42" s="1">
        <v>56.2</v>
      </c>
      <c r="K42" s="12">
        <v>16.2</v>
      </c>
      <c r="L42" s="1">
        <v>40</v>
      </c>
      <c r="M42" s="12">
        <v>49</v>
      </c>
      <c r="N42" s="1">
        <v>1.4</v>
      </c>
      <c r="O42" s="12">
        <v>2339.6999999999998</v>
      </c>
      <c r="P42" s="1">
        <v>1.2</v>
      </c>
      <c r="Q42" s="12">
        <v>1123.4000000000001</v>
      </c>
      <c r="R42" s="1">
        <v>2628.3</v>
      </c>
      <c r="S42" s="12">
        <v>6471.5</v>
      </c>
      <c r="T42" s="1">
        <v>30.6</v>
      </c>
      <c r="U42" s="12">
        <v>-1.06</v>
      </c>
      <c r="V42" s="1">
        <v>-45</v>
      </c>
      <c r="W42" s="1">
        <v>-47.245172324982384</v>
      </c>
      <c r="X42" s="12"/>
      <c r="AA42" s="1" t="s">
        <v>106</v>
      </c>
      <c r="AB42" s="12">
        <v>3006</v>
      </c>
      <c r="AI42" s="1" t="s">
        <v>106</v>
      </c>
      <c r="AJ42" s="12">
        <v>989.6</v>
      </c>
    </row>
    <row r="43" spans="1:36" x14ac:dyDescent="0.25">
      <c r="A43" s="1">
        <v>38</v>
      </c>
      <c r="B43" s="9">
        <f t="shared" si="0"/>
        <v>84.215277777773736</v>
      </c>
      <c r="C43" s="10">
        <v>43523</v>
      </c>
      <c r="D43" s="11">
        <v>0.67361111111111116</v>
      </c>
      <c r="E43" s="12">
        <v>5.8</v>
      </c>
      <c r="F43" s="1">
        <v>5.68</v>
      </c>
      <c r="G43" s="12">
        <v>1.53</v>
      </c>
      <c r="H43" s="1">
        <v>748.9</v>
      </c>
      <c r="I43" s="12">
        <v>806.3</v>
      </c>
      <c r="J43" s="1">
        <v>56.2</v>
      </c>
      <c r="K43" s="12">
        <v>16.2</v>
      </c>
      <c r="L43" s="1">
        <v>40</v>
      </c>
      <c r="M43" s="12">
        <v>49</v>
      </c>
      <c r="N43" s="1">
        <v>1.4</v>
      </c>
      <c r="O43" s="12">
        <v>2126</v>
      </c>
      <c r="P43" s="1">
        <v>1.2</v>
      </c>
      <c r="Q43" s="12">
        <v>2824</v>
      </c>
      <c r="R43" s="1">
        <v>1152.3</v>
      </c>
      <c r="S43" s="12">
        <v>6699</v>
      </c>
      <c r="T43" s="1">
        <v>29.7</v>
      </c>
      <c r="U43" s="12">
        <v>-1.06</v>
      </c>
      <c r="V43" s="1">
        <v>-45</v>
      </c>
      <c r="W43" s="1">
        <v>-45.032602297423153</v>
      </c>
      <c r="X43" s="12"/>
    </row>
    <row r="44" spans="1:36" x14ac:dyDescent="0.25">
      <c r="A44" s="1">
        <v>39</v>
      </c>
      <c r="B44" s="9">
        <f t="shared" si="0"/>
        <v>89</v>
      </c>
      <c r="C44" s="10">
        <v>43528</v>
      </c>
      <c r="D44" s="11">
        <v>0.45833333333333331</v>
      </c>
      <c r="E44" s="12">
        <v>5.82</v>
      </c>
      <c r="F44" s="1">
        <v>5.72</v>
      </c>
      <c r="G44" s="12">
        <v>1.47</v>
      </c>
      <c r="H44" s="1">
        <v>749.2</v>
      </c>
      <c r="I44" s="12">
        <v>780.8</v>
      </c>
      <c r="J44" s="1">
        <v>56.2</v>
      </c>
      <c r="K44" s="12">
        <v>16.2</v>
      </c>
      <c r="L44" s="1">
        <v>40</v>
      </c>
      <c r="M44" s="12">
        <v>49</v>
      </c>
      <c r="N44" s="1">
        <v>1.4</v>
      </c>
      <c r="O44" s="12">
        <v>1696.7</v>
      </c>
      <c r="P44" s="1">
        <v>1.2</v>
      </c>
      <c r="Q44" s="12">
        <v>2439.3000000000002</v>
      </c>
      <c r="R44" s="1">
        <v>1486.4</v>
      </c>
      <c r="S44" s="12">
        <v>7187</v>
      </c>
      <c r="T44" s="1">
        <v>30.7</v>
      </c>
      <c r="U44" s="12">
        <v>-1.06</v>
      </c>
      <c r="V44" s="1">
        <v>-41.7</v>
      </c>
      <c r="W44" s="1">
        <v>-44.030149325207006</v>
      </c>
      <c r="X44" s="12"/>
    </row>
    <row r="45" spans="1:36" x14ac:dyDescent="0.25">
      <c r="A45" s="1">
        <v>40</v>
      </c>
      <c r="B45" s="9">
        <f t="shared" si="0"/>
        <v>91</v>
      </c>
      <c r="C45" s="10">
        <v>43530</v>
      </c>
      <c r="D45" s="11">
        <v>0.45833333333333331</v>
      </c>
      <c r="E45" s="12">
        <v>5.8</v>
      </c>
      <c r="F45" s="1">
        <v>5.68</v>
      </c>
      <c r="G45" s="12">
        <v>1.62</v>
      </c>
      <c r="H45" s="1">
        <v>749.5</v>
      </c>
      <c r="I45" s="12">
        <v>769.6</v>
      </c>
      <c r="J45" s="1">
        <v>56.2</v>
      </c>
      <c r="K45" s="12">
        <v>16.2</v>
      </c>
      <c r="L45" s="1">
        <v>40</v>
      </c>
      <c r="M45" s="12">
        <v>49</v>
      </c>
      <c r="N45" s="1">
        <v>1.4</v>
      </c>
      <c r="O45" s="12">
        <v>1637.1</v>
      </c>
      <c r="P45" s="1">
        <v>1.2</v>
      </c>
      <c r="Q45" s="12">
        <v>2281</v>
      </c>
      <c r="R45" s="1">
        <v>1599.1</v>
      </c>
      <c r="S45" s="12">
        <v>7249.5</v>
      </c>
      <c r="T45" s="1">
        <v>30.7</v>
      </c>
      <c r="U45" s="12">
        <v>-1.06</v>
      </c>
      <c r="V45" s="1">
        <v>-45</v>
      </c>
      <c r="W45" s="1">
        <v>-44.30292155501558</v>
      </c>
      <c r="X45" s="12" t="s">
        <v>51</v>
      </c>
    </row>
    <row r="46" spans="1:36" x14ac:dyDescent="0.25">
      <c r="A46" s="1">
        <v>41</v>
      </c>
      <c r="B46" s="9">
        <f t="shared" si="0"/>
        <v>93.208333333328483</v>
      </c>
      <c r="C46" s="10">
        <v>43532</v>
      </c>
      <c r="D46" s="11">
        <v>0.66666666666666663</v>
      </c>
      <c r="E46" s="12">
        <v>5.8</v>
      </c>
      <c r="F46" s="1">
        <v>5.69</v>
      </c>
      <c r="G46" s="12">
        <v>1.57</v>
      </c>
      <c r="H46" s="1">
        <v>749.4</v>
      </c>
      <c r="I46" s="12">
        <v>758</v>
      </c>
      <c r="J46" s="1">
        <v>56.2</v>
      </c>
      <c r="K46" s="12">
        <v>16.2</v>
      </c>
      <c r="L46" s="1">
        <v>40</v>
      </c>
      <c r="M46" s="12">
        <v>49</v>
      </c>
      <c r="N46" s="1">
        <v>1.4</v>
      </c>
      <c r="O46" s="12">
        <v>1624.4</v>
      </c>
      <c r="P46" s="1">
        <v>1.2</v>
      </c>
      <c r="Q46" s="12">
        <v>2105.5</v>
      </c>
      <c r="R46" s="1">
        <v>1769.5</v>
      </c>
      <c r="S46" s="12">
        <v>7269.5</v>
      </c>
      <c r="T46" s="1">
        <v>28.3</v>
      </c>
      <c r="U46" s="12">
        <v>-1.06</v>
      </c>
      <c r="V46" s="1">
        <v>-34.700000000000003</v>
      </c>
      <c r="W46" s="1">
        <v>-41.950795661741708</v>
      </c>
      <c r="X46" s="12" t="s">
        <v>52</v>
      </c>
    </row>
    <row r="47" spans="1:36" x14ac:dyDescent="0.25">
      <c r="A47" s="1">
        <v>42</v>
      </c>
      <c r="B47" s="9">
        <f t="shared" si="0"/>
        <v>96.104166666664241</v>
      </c>
      <c r="C47" s="10">
        <v>43535</v>
      </c>
      <c r="D47" s="11">
        <v>0.5625</v>
      </c>
      <c r="E47" s="12">
        <v>5.8</v>
      </c>
      <c r="F47" s="1">
        <v>5.74</v>
      </c>
      <c r="G47" s="12">
        <v>1.48</v>
      </c>
      <c r="H47" s="1">
        <v>738.2</v>
      </c>
      <c r="I47" s="12">
        <v>743.2</v>
      </c>
      <c r="J47" s="1">
        <v>56.2</v>
      </c>
      <c r="K47" s="12">
        <v>16.2</v>
      </c>
      <c r="L47" s="1">
        <v>40</v>
      </c>
      <c r="M47" s="12">
        <v>49</v>
      </c>
      <c r="N47" s="1">
        <v>1.4</v>
      </c>
      <c r="O47" s="12">
        <v>1359.5</v>
      </c>
      <c r="P47" s="1">
        <v>1.2</v>
      </c>
      <c r="Q47" s="12">
        <v>1975.1</v>
      </c>
      <c r="R47" s="1">
        <v>1879</v>
      </c>
      <c r="S47" s="12">
        <v>7514.5</v>
      </c>
      <c r="T47" s="1">
        <v>28.4</v>
      </c>
      <c r="U47" s="12">
        <v>-1.06</v>
      </c>
      <c r="V47" s="1">
        <v>-37</v>
      </c>
      <c r="W47" s="1">
        <v>-43.159436825701221</v>
      </c>
      <c r="X47" s="12"/>
    </row>
    <row r="48" spans="1:36" x14ac:dyDescent="0.25">
      <c r="A48" s="1">
        <v>43</v>
      </c>
      <c r="B48" s="9">
        <f t="shared" si="0"/>
        <v>98.020833333328483</v>
      </c>
      <c r="C48" s="10">
        <v>43537</v>
      </c>
      <c r="D48" s="11">
        <v>0.47916666666666669</v>
      </c>
      <c r="E48" s="12">
        <v>5.8</v>
      </c>
      <c r="F48" s="1">
        <v>5.79</v>
      </c>
      <c r="G48" s="12">
        <v>1.32</v>
      </c>
      <c r="H48" s="1">
        <v>736.1</v>
      </c>
      <c r="I48" s="12">
        <v>741.4</v>
      </c>
      <c r="J48" s="1">
        <v>56.2</v>
      </c>
      <c r="K48" s="12">
        <v>16.2</v>
      </c>
      <c r="L48" s="1">
        <v>40</v>
      </c>
      <c r="M48" s="12">
        <v>49</v>
      </c>
      <c r="N48" s="1">
        <v>1.4</v>
      </c>
      <c r="O48" s="12">
        <v>1183.4000000000001</v>
      </c>
      <c r="P48" s="1">
        <v>1.2</v>
      </c>
      <c r="Q48" s="12">
        <v>1972.9</v>
      </c>
      <c r="R48" s="1">
        <v>1874.4</v>
      </c>
      <c r="S48" s="12">
        <v>7699</v>
      </c>
      <c r="T48" s="1">
        <v>29.7</v>
      </c>
      <c r="U48" s="12">
        <v>-1.06</v>
      </c>
      <c r="V48" s="1">
        <v>-43.6</v>
      </c>
      <c r="W48" s="1">
        <v>-42.788136182542786</v>
      </c>
      <c r="X48" s="12" t="s">
        <v>53</v>
      </c>
      <c r="Y48" s="1" t="s">
        <v>106</v>
      </c>
      <c r="Z48" s="12">
        <v>3011.8</v>
      </c>
    </row>
    <row r="49" spans="1:36" x14ac:dyDescent="0.25">
      <c r="A49" s="1">
        <v>44</v>
      </c>
      <c r="B49" s="9">
        <f t="shared" si="0"/>
        <v>100.20833333332848</v>
      </c>
      <c r="C49" s="10">
        <v>43539</v>
      </c>
      <c r="D49" s="11">
        <v>0.66666666666666663</v>
      </c>
      <c r="E49" s="12">
        <v>5.8</v>
      </c>
      <c r="F49" s="1">
        <v>5.82</v>
      </c>
      <c r="G49" s="12">
        <v>1.43</v>
      </c>
      <c r="H49" s="1">
        <v>735.8</v>
      </c>
      <c r="I49" s="12">
        <v>728.7</v>
      </c>
      <c r="J49" s="1">
        <v>56.2</v>
      </c>
      <c r="K49" s="12">
        <v>16.2</v>
      </c>
      <c r="L49" s="1">
        <v>40</v>
      </c>
      <c r="M49" s="12">
        <v>49</v>
      </c>
      <c r="N49" s="1">
        <v>1.4</v>
      </c>
      <c r="O49" s="12">
        <v>2793.4</v>
      </c>
      <c r="P49" s="1">
        <v>1.2</v>
      </c>
      <c r="Q49" s="12">
        <v>1796.5</v>
      </c>
      <c r="R49" s="1">
        <v>2045.7</v>
      </c>
      <c r="S49" s="12">
        <v>7916</v>
      </c>
      <c r="T49" s="1">
        <v>29.3</v>
      </c>
      <c r="U49" s="12">
        <v>-1.06</v>
      </c>
      <c r="V49" s="1">
        <v>-64</v>
      </c>
      <c r="W49" s="1">
        <v>-66.071476356712182</v>
      </c>
      <c r="X49" s="12"/>
    </row>
    <row r="50" spans="1:36" x14ac:dyDescent="0.25">
      <c r="A50" s="1">
        <v>45</v>
      </c>
      <c r="B50" s="9">
        <f t="shared" si="0"/>
        <v>103.08333333332848</v>
      </c>
      <c r="C50" s="10">
        <v>43542</v>
      </c>
      <c r="D50" s="11">
        <v>0.54166666666666663</v>
      </c>
      <c r="E50" s="12">
        <v>5.71</v>
      </c>
      <c r="F50" s="1">
        <v>5.71</v>
      </c>
      <c r="G50" s="12">
        <v>1.43</v>
      </c>
      <c r="H50" s="1">
        <v>735.4</v>
      </c>
      <c r="I50" s="12">
        <v>712.4</v>
      </c>
      <c r="J50" s="1">
        <v>56.2</v>
      </c>
      <c r="K50" s="12">
        <v>16.2</v>
      </c>
      <c r="L50" s="1">
        <v>40</v>
      </c>
      <c r="M50" s="12">
        <v>49</v>
      </c>
      <c r="N50" s="1">
        <v>1.4</v>
      </c>
      <c r="O50" s="12">
        <v>2531</v>
      </c>
      <c r="P50" s="1">
        <v>1.2</v>
      </c>
      <c r="Q50" s="12">
        <v>1562.1</v>
      </c>
      <c r="R50" s="1">
        <v>2206.3000000000002</v>
      </c>
      <c r="S50" s="12">
        <v>8220</v>
      </c>
      <c r="T50" s="1">
        <v>30</v>
      </c>
      <c r="U50" s="12">
        <v>-1.06</v>
      </c>
      <c r="V50" s="1">
        <v>-61</v>
      </c>
      <c r="W50" s="1">
        <v>-66.371531755614754</v>
      </c>
      <c r="X50" s="12"/>
      <c r="AG50" s="1" t="s">
        <v>106</v>
      </c>
      <c r="AH50" s="12">
        <v>2861.8</v>
      </c>
    </row>
    <row r="51" spans="1:36" x14ac:dyDescent="0.25">
      <c r="A51" s="1">
        <v>46</v>
      </c>
      <c r="B51" s="9">
        <f t="shared" si="0"/>
        <v>104.97916666666424</v>
      </c>
      <c r="C51" s="10">
        <v>43544</v>
      </c>
      <c r="D51" s="11">
        <v>0.4375</v>
      </c>
      <c r="E51" s="12">
        <v>5.8</v>
      </c>
      <c r="F51" s="1">
        <v>5.85</v>
      </c>
      <c r="G51" s="12">
        <v>1.42</v>
      </c>
      <c r="H51" s="1">
        <v>731.5</v>
      </c>
      <c r="I51" s="12">
        <v>699.2</v>
      </c>
      <c r="J51" s="1">
        <v>56.2</v>
      </c>
      <c r="K51" s="12">
        <v>16.2</v>
      </c>
      <c r="L51" s="1">
        <v>40</v>
      </c>
      <c r="M51" s="12">
        <v>49</v>
      </c>
      <c r="N51" s="1">
        <v>1.4</v>
      </c>
      <c r="O51" s="12">
        <v>2359.6</v>
      </c>
      <c r="P51" s="1">
        <v>1.2</v>
      </c>
      <c r="Q51" s="12">
        <v>1411.8</v>
      </c>
      <c r="R51" s="1">
        <v>2365.4</v>
      </c>
      <c r="S51" s="12">
        <v>3061</v>
      </c>
      <c r="T51" s="1">
        <v>30.1</v>
      </c>
      <c r="U51" s="12">
        <v>-1.06</v>
      </c>
      <c r="V51" s="1">
        <v>-75</v>
      </c>
      <c r="W51" s="1">
        <v>-60.77077297693171</v>
      </c>
      <c r="X51" s="12" t="s">
        <v>51</v>
      </c>
      <c r="AA51" s="1" t="s">
        <v>106</v>
      </c>
      <c r="AB51" s="12">
        <v>3007</v>
      </c>
    </row>
    <row r="52" spans="1:36" x14ac:dyDescent="0.25">
      <c r="A52" s="1">
        <v>47</v>
      </c>
      <c r="B52" s="9">
        <f t="shared" si="0"/>
        <v>107.125</v>
      </c>
      <c r="C52" s="10">
        <v>43546</v>
      </c>
      <c r="D52" s="11">
        <v>0.58333333333333337</v>
      </c>
      <c r="E52" s="12">
        <v>5.79</v>
      </c>
      <c r="F52" s="1">
        <v>5.83</v>
      </c>
      <c r="G52" s="12">
        <v>1.41</v>
      </c>
      <c r="H52" s="1">
        <v>731.2</v>
      </c>
      <c r="I52" s="12">
        <v>686.9</v>
      </c>
      <c r="J52" s="1">
        <v>56.2</v>
      </c>
      <c r="K52" s="12">
        <v>16.2</v>
      </c>
      <c r="L52" s="1">
        <v>40</v>
      </c>
      <c r="M52" s="12">
        <v>49</v>
      </c>
      <c r="N52" s="1">
        <v>1.4</v>
      </c>
      <c r="O52" s="12">
        <v>2164.5</v>
      </c>
      <c r="P52" s="1">
        <v>1.2</v>
      </c>
      <c r="Q52" s="12">
        <v>2832.3</v>
      </c>
      <c r="R52" s="1">
        <v>2530.5</v>
      </c>
      <c r="S52" s="12">
        <v>3289.2</v>
      </c>
      <c r="T52" s="1">
        <v>30.3</v>
      </c>
      <c r="U52" s="12">
        <v>-1.06</v>
      </c>
      <c r="V52" s="1">
        <v>-72</v>
      </c>
      <c r="W52" s="1">
        <v>-77.001689097379341</v>
      </c>
      <c r="X52" s="12" t="s">
        <v>54</v>
      </c>
    </row>
    <row r="53" spans="1:36" x14ac:dyDescent="0.25">
      <c r="A53" s="1">
        <v>48</v>
      </c>
      <c r="B53" s="9">
        <f t="shared" si="0"/>
        <v>109.95833333332848</v>
      </c>
      <c r="C53" s="10">
        <v>43549</v>
      </c>
      <c r="D53" s="11">
        <v>0.41666666666666669</v>
      </c>
      <c r="E53" s="12">
        <v>5.8</v>
      </c>
      <c r="F53" s="1">
        <v>5.84</v>
      </c>
      <c r="G53" s="12">
        <v>1.46</v>
      </c>
      <c r="H53" s="1">
        <v>730.3</v>
      </c>
      <c r="I53" s="12">
        <v>672.7</v>
      </c>
      <c r="J53" s="1">
        <v>56.2</v>
      </c>
      <c r="K53" s="12">
        <v>16.2</v>
      </c>
      <c r="L53" s="1">
        <v>59</v>
      </c>
      <c r="M53" s="12">
        <v>49</v>
      </c>
      <c r="N53" s="1">
        <v>1.4</v>
      </c>
      <c r="O53" s="12">
        <v>1908.8</v>
      </c>
      <c r="P53" s="1">
        <v>1.2</v>
      </c>
      <c r="Q53" s="12">
        <v>2606.3000000000002</v>
      </c>
      <c r="R53" s="1">
        <v>2694.7</v>
      </c>
      <c r="S53" s="12">
        <v>3574</v>
      </c>
      <c r="T53" s="1">
        <v>29.2</v>
      </c>
      <c r="U53" s="12">
        <v>-1.06</v>
      </c>
      <c r="V53" s="1">
        <v>-64</v>
      </c>
      <c r="W53" s="1">
        <v>-75.289845135996131</v>
      </c>
      <c r="X53" s="12"/>
      <c r="AI53" s="1" t="s">
        <v>106</v>
      </c>
      <c r="AJ53" s="12">
        <v>990</v>
      </c>
    </row>
    <row r="54" spans="1:36" x14ac:dyDescent="0.25">
      <c r="A54" s="1">
        <v>49</v>
      </c>
      <c r="B54" s="9">
        <f t="shared" si="0"/>
        <v>111.95833333332848</v>
      </c>
      <c r="C54" s="10">
        <v>43551</v>
      </c>
      <c r="D54" s="11">
        <v>0.41666666666666669</v>
      </c>
      <c r="E54" s="12">
        <v>5.78</v>
      </c>
      <c r="F54" s="1">
        <v>5.8</v>
      </c>
      <c r="G54" s="12">
        <v>1.4</v>
      </c>
      <c r="H54" s="1">
        <v>730.5</v>
      </c>
      <c r="I54" s="12">
        <v>663.4</v>
      </c>
      <c r="J54" s="1">
        <v>56.2</v>
      </c>
      <c r="K54" s="12">
        <v>16.2</v>
      </c>
      <c r="L54" s="1">
        <v>59</v>
      </c>
      <c r="M54" s="12">
        <v>49</v>
      </c>
      <c r="N54" s="1">
        <v>1.4</v>
      </c>
      <c r="O54" s="12">
        <v>1728.8</v>
      </c>
      <c r="P54" s="1">
        <v>1.2</v>
      </c>
      <c r="Q54" s="12">
        <v>2447</v>
      </c>
      <c r="R54" s="1">
        <v>1157.5</v>
      </c>
      <c r="S54" s="12">
        <v>3778.2</v>
      </c>
      <c r="T54" s="1">
        <v>30.5</v>
      </c>
      <c r="U54" s="12">
        <v>-1.06</v>
      </c>
      <c r="V54" s="1">
        <v>-69</v>
      </c>
      <c r="W54" s="1">
        <v>-69.58896286011796</v>
      </c>
      <c r="X54" s="12" t="s">
        <v>55</v>
      </c>
    </row>
    <row r="55" spans="1:36" x14ac:dyDescent="0.25">
      <c r="A55" s="1">
        <v>50</v>
      </c>
      <c r="B55" s="9">
        <f>(C55+D55)-($C$9+$D$9)</f>
        <v>114.20833333332848</v>
      </c>
      <c r="C55" s="10">
        <v>43553</v>
      </c>
      <c r="D55" s="11">
        <v>0.66666666666666663</v>
      </c>
      <c r="E55" s="12">
        <v>5.8</v>
      </c>
      <c r="F55" s="1">
        <v>5.82</v>
      </c>
      <c r="G55" s="12">
        <v>1.4</v>
      </c>
      <c r="H55" s="1">
        <v>730.4</v>
      </c>
      <c r="I55" s="12">
        <v>652.5</v>
      </c>
      <c r="J55" s="1">
        <v>56.2</v>
      </c>
      <c r="K55" s="12">
        <v>16.2</v>
      </c>
      <c r="L55" s="1">
        <v>59</v>
      </c>
      <c r="M55" s="12">
        <v>49</v>
      </c>
      <c r="N55" s="1">
        <v>1.4</v>
      </c>
      <c r="O55" s="12">
        <v>1525.3</v>
      </c>
      <c r="P55" s="1">
        <v>1.2</v>
      </c>
      <c r="Q55" s="12">
        <v>2266.5</v>
      </c>
      <c r="R55" s="1">
        <v>1364</v>
      </c>
      <c r="S55" s="12">
        <v>3998</v>
      </c>
      <c r="T55" s="1">
        <v>29.2</v>
      </c>
      <c r="U55" s="12">
        <v>-1.06</v>
      </c>
      <c r="V55" s="1">
        <v>-59</v>
      </c>
      <c r="W55" s="1">
        <v>-66.080663992594836</v>
      </c>
      <c r="X55" s="12"/>
    </row>
    <row r="56" spans="1:36" x14ac:dyDescent="0.25">
      <c r="A56" s="1">
        <v>51</v>
      </c>
      <c r="B56" s="9">
        <f t="shared" si="0"/>
        <v>117.02083333332848</v>
      </c>
      <c r="C56" s="10">
        <v>43556</v>
      </c>
      <c r="D56" s="11">
        <v>0.47916666666666669</v>
      </c>
      <c r="E56" s="12">
        <v>5.8</v>
      </c>
      <c r="F56" s="1">
        <v>5.82</v>
      </c>
      <c r="G56" s="12">
        <v>1.48</v>
      </c>
      <c r="H56" s="1">
        <v>730.4</v>
      </c>
      <c r="I56" s="12">
        <v>638.4</v>
      </c>
      <c r="J56" s="1">
        <v>56.2</v>
      </c>
      <c r="K56" s="12">
        <v>16.2</v>
      </c>
      <c r="L56" s="1">
        <v>59</v>
      </c>
      <c r="M56" s="12">
        <v>49</v>
      </c>
      <c r="N56" s="1">
        <v>1.4</v>
      </c>
      <c r="O56" s="12">
        <v>1250.8</v>
      </c>
      <c r="P56" s="1">
        <v>1.2</v>
      </c>
      <c r="Q56" s="12">
        <v>2045.6</v>
      </c>
      <c r="R56" s="1">
        <v>1516.1</v>
      </c>
      <c r="S56" s="12">
        <v>3987</v>
      </c>
      <c r="T56" s="1">
        <v>30.4</v>
      </c>
      <c r="U56" s="12">
        <v>-1.06</v>
      </c>
      <c r="V56" s="1">
        <v>-56.8</v>
      </c>
      <c r="W56" s="1">
        <v>-63.670765736855223</v>
      </c>
      <c r="X56" s="12"/>
      <c r="Y56" s="1" t="s">
        <v>106</v>
      </c>
      <c r="Z56" s="12">
        <v>3012.6</v>
      </c>
    </row>
    <row r="57" spans="1:36" x14ac:dyDescent="0.25">
      <c r="A57" s="1">
        <v>52</v>
      </c>
      <c r="B57" s="9">
        <f t="shared" si="0"/>
        <v>119.23611111110949</v>
      </c>
      <c r="C57" s="10">
        <v>43558</v>
      </c>
      <c r="D57" s="11">
        <v>0.69444444444444453</v>
      </c>
      <c r="E57" s="12">
        <v>5.8</v>
      </c>
      <c r="F57" s="1">
        <v>5.83</v>
      </c>
      <c r="G57" s="12">
        <v>1.47</v>
      </c>
      <c r="H57" s="1">
        <v>730.4</v>
      </c>
      <c r="I57" s="12">
        <v>628.20000000000005</v>
      </c>
      <c r="J57" s="1">
        <v>56.2</v>
      </c>
      <c r="K57" s="12">
        <v>16.2</v>
      </c>
      <c r="L57" s="1">
        <v>59</v>
      </c>
      <c r="M57" s="12">
        <v>49</v>
      </c>
      <c r="N57" s="1">
        <v>1.4</v>
      </c>
      <c r="O57" s="12">
        <v>2810.3</v>
      </c>
      <c r="P57" s="1">
        <v>1.2</v>
      </c>
      <c r="Q57" s="12">
        <v>1869</v>
      </c>
      <c r="R57" s="1">
        <v>1629</v>
      </c>
      <c r="S57" s="12">
        <v>4203.6000000000004</v>
      </c>
      <c r="T57" s="1">
        <v>29.4</v>
      </c>
      <c r="U57" s="12">
        <v>-1.06</v>
      </c>
      <c r="V57" s="1">
        <v>-53</v>
      </c>
      <c r="W57" s="1">
        <v>-60.769827013475428</v>
      </c>
      <c r="X57" s="12" t="s">
        <v>56</v>
      </c>
    </row>
    <row r="58" spans="1:36" x14ac:dyDescent="0.25">
      <c r="A58" s="1">
        <v>53</v>
      </c>
      <c r="B58" s="9">
        <f t="shared" si="0"/>
        <v>121</v>
      </c>
      <c r="C58" s="10">
        <v>43560</v>
      </c>
      <c r="D58" s="11">
        <v>0.45833333333333331</v>
      </c>
      <c r="E58" s="12">
        <v>5.8</v>
      </c>
      <c r="F58" s="1">
        <v>5.81</v>
      </c>
      <c r="G58" s="12">
        <v>1.43</v>
      </c>
      <c r="H58" s="1">
        <v>730.1</v>
      </c>
      <c r="I58" s="12">
        <v>618.79999999999995</v>
      </c>
      <c r="J58" s="1">
        <v>56.2</v>
      </c>
      <c r="K58" s="12">
        <v>16.2</v>
      </c>
      <c r="L58" s="1">
        <v>59</v>
      </c>
      <c r="M58" s="12">
        <v>49</v>
      </c>
      <c r="N58" s="1">
        <v>1.4</v>
      </c>
      <c r="O58" s="12">
        <v>2734.6</v>
      </c>
      <c r="P58" s="1">
        <v>1.2</v>
      </c>
      <c r="Q58" s="12">
        <v>1727.5</v>
      </c>
      <c r="R58" s="1"/>
      <c r="S58" s="12">
        <v>4287.8</v>
      </c>
      <c r="T58" s="1">
        <v>29.7</v>
      </c>
      <c r="U58" s="12">
        <v>-1.06</v>
      </c>
      <c r="V58" s="1">
        <v>-50</v>
      </c>
      <c r="W58" s="1">
        <v>-55.573045257772648</v>
      </c>
      <c r="X58" s="12"/>
    </row>
    <row r="59" spans="1:36" x14ac:dyDescent="0.25">
      <c r="A59" s="1">
        <v>54</v>
      </c>
      <c r="B59" s="9">
        <f t="shared" si="0"/>
        <v>124.125</v>
      </c>
      <c r="C59" s="10">
        <v>43563</v>
      </c>
      <c r="D59" s="11">
        <v>0.58333333333333337</v>
      </c>
      <c r="E59" s="12">
        <v>5.8</v>
      </c>
      <c r="F59" s="1">
        <v>5.79</v>
      </c>
      <c r="G59" s="12">
        <v>1.42</v>
      </c>
      <c r="H59" s="1">
        <v>729.8</v>
      </c>
      <c r="I59" s="12">
        <v>602.5</v>
      </c>
      <c r="J59" s="1">
        <v>56.2</v>
      </c>
      <c r="K59" s="12">
        <v>16.2</v>
      </c>
      <c r="L59" s="1">
        <v>59</v>
      </c>
      <c r="M59" s="12">
        <v>49</v>
      </c>
      <c r="N59" s="1">
        <v>1.4</v>
      </c>
      <c r="O59" s="12">
        <v>2451.1</v>
      </c>
      <c r="P59" s="1">
        <v>1.2</v>
      </c>
      <c r="Q59" s="12">
        <v>1475.4</v>
      </c>
      <c r="R59" s="1"/>
      <c r="S59" s="12">
        <v>4611.2</v>
      </c>
      <c r="T59" s="1">
        <v>30.7</v>
      </c>
      <c r="U59" s="12">
        <v>-1.06</v>
      </c>
      <c r="V59" s="1">
        <v>-54</v>
      </c>
      <c r="W59" s="1">
        <v>-56.644918684736552</v>
      </c>
      <c r="X59" s="12" t="s">
        <v>57</v>
      </c>
    </row>
    <row r="60" spans="1:36" x14ac:dyDescent="0.25">
      <c r="A60" s="1">
        <v>55</v>
      </c>
      <c r="B60" s="9">
        <f>(C60+D60)-($C$9+$D$9)</f>
        <v>126.17708333332848</v>
      </c>
      <c r="C60" s="10">
        <v>43565</v>
      </c>
      <c r="D60" s="11">
        <v>0.63541666666666663</v>
      </c>
      <c r="E60" s="12">
        <v>5.8</v>
      </c>
      <c r="F60" s="1">
        <v>5.82</v>
      </c>
      <c r="G60" s="12">
        <v>1.44</v>
      </c>
      <c r="H60" s="1">
        <v>729.7</v>
      </c>
      <c r="I60" s="12">
        <v>587.70000000000005</v>
      </c>
      <c r="J60" s="1">
        <v>56.2</v>
      </c>
      <c r="K60" s="12">
        <v>16.2</v>
      </c>
      <c r="L60" s="1">
        <v>59</v>
      </c>
      <c r="M60" s="12">
        <v>49</v>
      </c>
      <c r="N60" s="1">
        <v>1.4</v>
      </c>
      <c r="O60" s="12">
        <v>2265.4</v>
      </c>
      <c r="P60" s="1">
        <v>1.2</v>
      </c>
      <c r="Q60" s="12">
        <v>1311.4</v>
      </c>
      <c r="R60" s="1"/>
      <c r="S60" s="12">
        <v>4821.2</v>
      </c>
      <c r="T60" s="1">
        <v>31.4</v>
      </c>
      <c r="U60" s="12">
        <v>-1.06</v>
      </c>
      <c r="V60" s="1">
        <v>-134</v>
      </c>
      <c r="W60" s="1">
        <v>-127.30431818181852</v>
      </c>
      <c r="X60" s="12" t="s">
        <v>58</v>
      </c>
    </row>
    <row r="61" spans="1:36" x14ac:dyDescent="0.25">
      <c r="A61" s="1">
        <v>56</v>
      </c>
      <c r="B61" s="9">
        <f t="shared" si="0"/>
        <v>128.25</v>
      </c>
      <c r="C61" s="10">
        <v>43567</v>
      </c>
      <c r="D61" s="11">
        <v>0.70833333333333337</v>
      </c>
      <c r="E61" s="12">
        <v>5.8</v>
      </c>
      <c r="F61" s="1">
        <v>5.83</v>
      </c>
      <c r="G61" s="12">
        <v>1.37</v>
      </c>
      <c r="H61" s="1">
        <v>729.6</v>
      </c>
      <c r="I61" s="12">
        <v>578.70000000000005</v>
      </c>
      <c r="J61" s="1">
        <v>56.2</v>
      </c>
      <c r="K61" s="12">
        <v>16.2</v>
      </c>
      <c r="L61" s="1">
        <v>59</v>
      </c>
      <c r="M61" s="12">
        <v>49</v>
      </c>
      <c r="N61" s="1">
        <v>1.4</v>
      </c>
      <c r="O61" s="12">
        <v>2173.1</v>
      </c>
      <c r="P61" s="1">
        <v>1.2</v>
      </c>
      <c r="Q61" s="12">
        <v>1148.3</v>
      </c>
      <c r="R61" s="1"/>
      <c r="S61" s="12">
        <v>4923.6000000000004</v>
      </c>
      <c r="T61" s="1">
        <v>31</v>
      </c>
      <c r="U61" s="12">
        <v>-1.06</v>
      </c>
      <c r="V61" s="1">
        <v>-79</v>
      </c>
      <c r="W61" s="1">
        <v>-105.64376892163307</v>
      </c>
      <c r="X61" s="12" t="s">
        <v>59</v>
      </c>
      <c r="AA61" s="1" t="s">
        <v>106</v>
      </c>
      <c r="AB61" s="12">
        <v>3005.6</v>
      </c>
    </row>
    <row r="62" spans="1:36" x14ac:dyDescent="0.25">
      <c r="A62" s="1">
        <v>57</v>
      </c>
      <c r="B62" s="9">
        <f t="shared" si="0"/>
        <v>131.25</v>
      </c>
      <c r="C62" s="10">
        <v>43570</v>
      </c>
      <c r="D62" s="11">
        <v>0.70833333333333337</v>
      </c>
      <c r="E62" s="12">
        <v>5.8</v>
      </c>
      <c r="F62" s="1">
        <v>5.83</v>
      </c>
      <c r="G62" s="12">
        <v>1.38</v>
      </c>
      <c r="H62" s="1">
        <v>729.5</v>
      </c>
      <c r="I62" s="12">
        <v>566</v>
      </c>
      <c r="J62" s="1">
        <v>56.2</v>
      </c>
      <c r="K62" s="12">
        <v>16.2</v>
      </c>
      <c r="L62" s="1">
        <v>59</v>
      </c>
      <c r="M62" s="12">
        <v>49</v>
      </c>
      <c r="N62" s="1">
        <v>1.4</v>
      </c>
      <c r="O62" s="12">
        <v>1901.2</v>
      </c>
      <c r="P62" s="1">
        <v>1.2</v>
      </c>
      <c r="Q62" s="12">
        <v>2759.2</v>
      </c>
      <c r="R62" s="1"/>
      <c r="S62" s="12">
        <v>5234.6000000000004</v>
      </c>
      <c r="T62" s="1">
        <v>30.3</v>
      </c>
      <c r="U62" s="12">
        <v>-1.06</v>
      </c>
      <c r="V62" s="1">
        <v>-78</v>
      </c>
      <c r="W62" s="1">
        <v>-87.673352696136391</v>
      </c>
      <c r="X62" s="12"/>
    </row>
    <row r="63" spans="1:36" x14ac:dyDescent="0.25">
      <c r="A63" s="1">
        <v>58</v>
      </c>
      <c r="B63" s="9">
        <f t="shared" si="0"/>
        <v>132.9375</v>
      </c>
      <c r="C63" s="10">
        <v>43572</v>
      </c>
      <c r="D63" s="11">
        <v>0.39583333333333331</v>
      </c>
      <c r="E63" s="12">
        <v>5.78</v>
      </c>
      <c r="F63" s="1">
        <v>5.85</v>
      </c>
      <c r="G63" s="12">
        <v>1.44</v>
      </c>
      <c r="H63" s="1">
        <v>729.3</v>
      </c>
      <c r="I63" s="12">
        <v>559.79999999999995</v>
      </c>
      <c r="J63" s="1">
        <v>56.2</v>
      </c>
      <c r="K63" s="12">
        <v>16.2</v>
      </c>
      <c r="L63" s="1">
        <v>59</v>
      </c>
      <c r="M63" s="12">
        <v>49</v>
      </c>
      <c r="N63" s="1">
        <v>1.4</v>
      </c>
      <c r="O63" s="12">
        <v>1748.7</v>
      </c>
      <c r="P63" s="1">
        <v>1.2</v>
      </c>
      <c r="Q63" s="12">
        <v>2624.1</v>
      </c>
      <c r="R63" s="1"/>
      <c r="S63" s="12">
        <v>5406.2</v>
      </c>
      <c r="T63" s="1">
        <v>31.6</v>
      </c>
      <c r="U63" s="12">
        <v>-1.06</v>
      </c>
      <c r="V63" s="1">
        <v>-89.6</v>
      </c>
      <c r="W63" s="1">
        <v>-89.72607360197452</v>
      </c>
      <c r="X63" s="12" t="s">
        <v>60</v>
      </c>
    </row>
    <row r="64" spans="1:36" x14ac:dyDescent="0.25">
      <c r="A64" s="1">
        <v>59</v>
      </c>
      <c r="B64" s="9">
        <f t="shared" si="0"/>
        <v>139.22916666666424</v>
      </c>
      <c r="C64" s="10">
        <v>43578</v>
      </c>
      <c r="D64" s="11">
        <v>0.6875</v>
      </c>
      <c r="E64" s="12">
        <v>5.79</v>
      </c>
      <c r="F64" s="1">
        <v>5.86</v>
      </c>
      <c r="G64" s="12">
        <v>1.41</v>
      </c>
      <c r="H64" s="1">
        <v>728.9</v>
      </c>
      <c r="I64" s="12">
        <v>544.1</v>
      </c>
      <c r="J64" s="1">
        <v>56.2</v>
      </c>
      <c r="K64" s="12">
        <v>16.2</v>
      </c>
      <c r="L64" s="1">
        <v>59</v>
      </c>
      <c r="M64" s="12">
        <v>49</v>
      </c>
      <c r="N64" s="1">
        <v>1.4</v>
      </c>
      <c r="O64" s="12">
        <v>1184.5</v>
      </c>
      <c r="P64" s="1">
        <v>1.2</v>
      </c>
      <c r="Q64" s="12">
        <v>2122</v>
      </c>
      <c r="R64" s="1"/>
      <c r="S64" s="12">
        <v>6024.5</v>
      </c>
      <c r="T64" s="1">
        <v>31.9</v>
      </c>
      <c r="U64" s="12">
        <v>-1.06</v>
      </c>
      <c r="V64" s="1">
        <v>-136</v>
      </c>
      <c r="W64" s="1">
        <v>-101.19129177392342</v>
      </c>
      <c r="X64" s="12" t="s">
        <v>61</v>
      </c>
      <c r="Y64" s="1" t="s">
        <v>106</v>
      </c>
      <c r="Z64" s="12">
        <v>3013.4</v>
      </c>
    </row>
    <row r="65" spans="1:32" x14ac:dyDescent="0.25">
      <c r="A65" s="1">
        <v>60</v>
      </c>
      <c r="B65" s="9">
        <f t="shared" si="0"/>
        <v>140.15277777777374</v>
      </c>
      <c r="C65" s="10">
        <v>43579</v>
      </c>
      <c r="D65" s="11">
        <v>0.61111111111111105</v>
      </c>
      <c r="E65" s="12">
        <v>5.78</v>
      </c>
      <c r="F65" s="1">
        <v>5.78</v>
      </c>
      <c r="G65" s="12">
        <v>1.46</v>
      </c>
      <c r="H65" s="1">
        <v>728.7</v>
      </c>
      <c r="I65" s="12">
        <v>538.5</v>
      </c>
      <c r="J65" s="1">
        <v>56.2</v>
      </c>
      <c r="K65" s="12">
        <v>16.2</v>
      </c>
      <c r="L65" s="1">
        <v>59</v>
      </c>
      <c r="M65" s="12">
        <v>49</v>
      </c>
      <c r="N65" s="1">
        <v>1.4</v>
      </c>
      <c r="O65" s="12">
        <v>2927.8</v>
      </c>
      <c r="P65" s="1">
        <v>1.2</v>
      </c>
      <c r="Q65" s="12">
        <v>2047.4</v>
      </c>
      <c r="R65" s="1"/>
      <c r="S65" s="12">
        <v>6120.5</v>
      </c>
      <c r="T65" s="1">
        <v>30.5</v>
      </c>
      <c r="U65" s="12">
        <v>-1.06</v>
      </c>
      <c r="V65" s="1">
        <v>-99.2</v>
      </c>
      <c r="W65" s="1">
        <v>-123.32558602554498</v>
      </c>
      <c r="X65" s="12" t="s">
        <v>62</v>
      </c>
    </row>
    <row r="66" spans="1:32" x14ac:dyDescent="0.25">
      <c r="A66" s="1">
        <v>61</v>
      </c>
      <c r="B66" s="9">
        <f t="shared" si="0"/>
        <v>142.1875</v>
      </c>
      <c r="C66" s="10">
        <v>43581</v>
      </c>
      <c r="D66" s="11">
        <v>0.64583333333333337</v>
      </c>
      <c r="E66" s="12">
        <v>5.8</v>
      </c>
      <c r="F66" s="1">
        <v>5.77</v>
      </c>
      <c r="G66" s="12">
        <v>1.41</v>
      </c>
      <c r="H66" s="1">
        <v>728.1</v>
      </c>
      <c r="I66" s="12">
        <v>531.5</v>
      </c>
      <c r="J66" s="1">
        <v>56.2</v>
      </c>
      <c r="K66" s="12">
        <v>16.2</v>
      </c>
      <c r="L66" s="1">
        <v>59</v>
      </c>
      <c r="M66" s="12">
        <v>49</v>
      </c>
      <c r="N66" s="1">
        <v>1.4</v>
      </c>
      <c r="O66" s="12">
        <v>2743.2</v>
      </c>
      <c r="P66" s="1">
        <v>1.2</v>
      </c>
      <c r="Q66" s="12">
        <v>1887</v>
      </c>
      <c r="R66" s="1"/>
      <c r="S66" s="12">
        <v>6327</v>
      </c>
      <c r="T66" s="1">
        <v>30.4</v>
      </c>
      <c r="U66" s="12">
        <v>-1.06</v>
      </c>
      <c r="V66" s="1">
        <v>-90.99</v>
      </c>
      <c r="W66" s="1">
        <v>-107.52580661664481</v>
      </c>
      <c r="X66" s="12"/>
    </row>
    <row r="67" spans="1:32" x14ac:dyDescent="0.25">
      <c r="A67" s="1">
        <v>62</v>
      </c>
      <c r="B67" s="9">
        <f t="shared" si="0"/>
        <v>145.04166666666424</v>
      </c>
      <c r="C67" s="10">
        <v>43584</v>
      </c>
      <c r="D67" s="11">
        <v>0.5</v>
      </c>
      <c r="E67" s="12">
        <v>5.8</v>
      </c>
      <c r="F67" s="1">
        <v>5.85</v>
      </c>
      <c r="G67" s="12">
        <v>1.51</v>
      </c>
      <c r="H67" s="1">
        <v>727.8</v>
      </c>
      <c r="I67" s="12">
        <v>522.6</v>
      </c>
      <c r="J67" s="1">
        <v>56.2</v>
      </c>
      <c r="K67" s="12">
        <v>16.2</v>
      </c>
      <c r="L67" s="1">
        <v>59</v>
      </c>
      <c r="M67" s="12">
        <v>49</v>
      </c>
      <c r="N67" s="1">
        <v>1.4</v>
      </c>
      <c r="O67" s="12">
        <v>2485.3000000000002</v>
      </c>
      <c r="P67" s="1">
        <v>1.2</v>
      </c>
      <c r="Q67" s="12">
        <v>1662.1</v>
      </c>
      <c r="R67" s="1"/>
      <c r="S67" s="12">
        <v>6618</v>
      </c>
      <c r="T67" s="1">
        <v>31.9</v>
      </c>
      <c r="U67" s="12">
        <v>-1.06</v>
      </c>
      <c r="V67" s="1">
        <v>-82.8</v>
      </c>
      <c r="W67" s="1">
        <v>-98.081393334955735</v>
      </c>
      <c r="X67" s="12"/>
    </row>
    <row r="68" spans="1:32" x14ac:dyDescent="0.25">
      <c r="A68" s="1">
        <v>63</v>
      </c>
      <c r="B68" s="9">
        <f t="shared" si="0"/>
        <v>147.1875</v>
      </c>
      <c r="C68" s="10">
        <v>43586</v>
      </c>
      <c r="D68" s="11">
        <v>0.64583333333333337</v>
      </c>
      <c r="E68" s="12">
        <v>5.8</v>
      </c>
      <c r="F68" s="1">
        <v>5.78</v>
      </c>
      <c r="G68" s="12">
        <v>1.38</v>
      </c>
      <c r="H68" s="1">
        <v>727.5</v>
      </c>
      <c r="I68" s="12">
        <v>515.20000000000005</v>
      </c>
      <c r="J68" s="1">
        <v>56.2</v>
      </c>
      <c r="K68" s="12">
        <v>16.2</v>
      </c>
      <c r="L68" s="1">
        <v>59</v>
      </c>
      <c r="M68" s="12">
        <v>49</v>
      </c>
      <c r="N68" s="1">
        <v>1.4</v>
      </c>
      <c r="O68" s="12">
        <v>2292.8000000000002</v>
      </c>
      <c r="P68" s="1">
        <v>1.2</v>
      </c>
      <c r="Q68" s="12">
        <v>1498.4</v>
      </c>
      <c r="R68" s="1"/>
      <c r="S68" s="12">
        <v>6801.5</v>
      </c>
      <c r="T68" s="1">
        <v>32.1</v>
      </c>
      <c r="U68" s="12">
        <v>-1.06</v>
      </c>
      <c r="V68" s="1">
        <v>-169</v>
      </c>
      <c r="W68" s="1">
        <v>-99.714179919138871</v>
      </c>
      <c r="X68" s="12" t="s">
        <v>63</v>
      </c>
      <c r="AA68" s="1" t="s">
        <v>106</v>
      </c>
      <c r="AB68" s="12">
        <v>3005.2</v>
      </c>
    </row>
    <row r="69" spans="1:32" x14ac:dyDescent="0.25">
      <c r="A69" s="1">
        <v>64</v>
      </c>
      <c r="B69" s="9">
        <f t="shared" si="0"/>
        <v>149.16666666666424</v>
      </c>
      <c r="C69" s="10">
        <v>43588</v>
      </c>
      <c r="D69" s="11">
        <v>0.625</v>
      </c>
      <c r="E69" s="12">
        <v>5.8</v>
      </c>
      <c r="F69" s="1">
        <v>5.85</v>
      </c>
      <c r="G69" s="12">
        <v>1.4</v>
      </c>
      <c r="H69" s="1">
        <v>727</v>
      </c>
      <c r="I69" s="12">
        <v>511.2</v>
      </c>
      <c r="J69" s="1">
        <v>56.2</v>
      </c>
      <c r="K69" s="12">
        <v>16.2</v>
      </c>
      <c r="L69" s="1">
        <v>59</v>
      </c>
      <c r="M69" s="12">
        <v>49</v>
      </c>
      <c r="N69" s="1">
        <v>1.4</v>
      </c>
      <c r="O69" s="12">
        <v>2114.1</v>
      </c>
      <c r="P69" s="1">
        <v>1.2</v>
      </c>
      <c r="Q69" s="12">
        <v>2840.3</v>
      </c>
      <c r="R69" s="1"/>
      <c r="S69" s="12">
        <v>7001</v>
      </c>
      <c r="T69" s="1">
        <v>33.1</v>
      </c>
      <c r="U69" s="12">
        <v>-1.06</v>
      </c>
      <c r="V69" s="1">
        <v>-96.93</v>
      </c>
      <c r="W69" s="1">
        <v>-123.24151736232942</v>
      </c>
      <c r="X69" s="12"/>
    </row>
    <row r="70" spans="1:32" x14ac:dyDescent="0.25">
      <c r="A70" s="1">
        <v>65</v>
      </c>
      <c r="B70" s="9">
        <f t="shared" si="0"/>
        <v>152.02083333332848</v>
      </c>
      <c r="C70" s="10">
        <v>43591</v>
      </c>
      <c r="D70" s="11">
        <v>0.47916666666666669</v>
      </c>
      <c r="E70" s="12">
        <v>5.8</v>
      </c>
      <c r="F70" s="1">
        <v>5.8</v>
      </c>
      <c r="G70" s="12">
        <v>1.4</v>
      </c>
      <c r="H70" s="1">
        <v>726.3</v>
      </c>
      <c r="I70" s="12">
        <v>500.1</v>
      </c>
      <c r="J70" s="1">
        <v>56.2</v>
      </c>
      <c r="K70" s="12">
        <v>16.2</v>
      </c>
      <c r="L70" s="1">
        <v>59</v>
      </c>
      <c r="M70" s="12">
        <v>49</v>
      </c>
      <c r="N70" s="1">
        <v>1.4</v>
      </c>
      <c r="O70" s="12">
        <v>1857.3</v>
      </c>
      <c r="P70" s="1">
        <v>1.2</v>
      </c>
      <c r="Q70" s="12">
        <v>2613</v>
      </c>
      <c r="R70" s="1"/>
      <c r="S70" s="12">
        <v>7292.5</v>
      </c>
      <c r="T70" s="1">
        <v>31.2</v>
      </c>
      <c r="U70" s="12">
        <v>-1.06</v>
      </c>
      <c r="V70" s="1">
        <v>-80</v>
      </c>
      <c r="W70" s="1">
        <v>-94.279427007299077</v>
      </c>
      <c r="X70" s="12"/>
    </row>
    <row r="71" spans="1:32" x14ac:dyDescent="0.25">
      <c r="A71" s="1">
        <v>66</v>
      </c>
      <c r="B71" s="9">
        <f t="shared" si="0"/>
        <v>154.125</v>
      </c>
      <c r="C71" s="10">
        <v>43593</v>
      </c>
      <c r="D71" s="11">
        <v>0.58333333333333337</v>
      </c>
      <c r="E71" s="12">
        <v>5.8</v>
      </c>
      <c r="F71" s="1">
        <v>5.81</v>
      </c>
      <c r="G71" s="12">
        <v>1.43</v>
      </c>
      <c r="H71" s="1">
        <v>726.3</v>
      </c>
      <c r="I71" s="12">
        <v>493.2</v>
      </c>
      <c r="J71" s="1">
        <v>56.2</v>
      </c>
      <c r="K71" s="12">
        <v>16.2</v>
      </c>
      <c r="L71" s="1">
        <v>59</v>
      </c>
      <c r="M71" s="12">
        <v>49</v>
      </c>
      <c r="N71" s="1">
        <v>1.4</v>
      </c>
      <c r="O71" s="12">
        <v>1669.8</v>
      </c>
      <c r="P71" s="1">
        <v>1.2</v>
      </c>
      <c r="Q71" s="12">
        <v>2447.3000000000002</v>
      </c>
      <c r="R71" s="1"/>
      <c r="S71" s="12">
        <v>7503.5</v>
      </c>
      <c r="T71" s="1">
        <v>31.2</v>
      </c>
      <c r="U71" s="12">
        <v>-1.06</v>
      </c>
      <c r="V71" s="1">
        <v>-80.86</v>
      </c>
      <c r="W71" s="1">
        <v>-86.416223688551682</v>
      </c>
      <c r="X71" s="12" t="s">
        <v>64</v>
      </c>
      <c r="AE71" s="1" t="s">
        <v>106</v>
      </c>
      <c r="AF71" s="12">
        <v>933</v>
      </c>
    </row>
    <row r="72" spans="1:32" x14ac:dyDescent="0.25">
      <c r="A72" s="1">
        <v>67</v>
      </c>
      <c r="B72" s="9">
        <f t="shared" si="0"/>
        <v>156.10416666666424</v>
      </c>
      <c r="C72" s="10">
        <v>43595</v>
      </c>
      <c r="D72" s="11">
        <v>0.5625</v>
      </c>
      <c r="E72" s="12">
        <v>5.8</v>
      </c>
      <c r="F72" s="1">
        <v>5.84</v>
      </c>
      <c r="G72" s="12">
        <v>1.43</v>
      </c>
      <c r="H72" s="1">
        <v>725.7</v>
      </c>
      <c r="I72" s="12">
        <v>926.7</v>
      </c>
      <c r="J72" s="1">
        <v>56.2</v>
      </c>
      <c r="K72" s="12">
        <v>16.2</v>
      </c>
      <c r="L72" s="1">
        <v>59</v>
      </c>
      <c r="M72" s="12">
        <v>49</v>
      </c>
      <c r="N72" s="1">
        <v>1.4</v>
      </c>
      <c r="O72" s="12">
        <v>1486.6</v>
      </c>
      <c r="P72" s="1">
        <v>1.2</v>
      </c>
      <c r="Q72" s="12">
        <v>2292</v>
      </c>
      <c r="R72" s="1"/>
      <c r="S72" s="12">
        <v>7697</v>
      </c>
      <c r="T72" s="1">
        <v>32.1</v>
      </c>
      <c r="U72" s="12">
        <v>-1.06</v>
      </c>
      <c r="V72" s="1">
        <v>-76.400000000000006</v>
      </c>
      <c r="W72" s="1">
        <v>-83.865841809891208</v>
      </c>
      <c r="X72" s="12"/>
    </row>
    <row r="73" spans="1:32" x14ac:dyDescent="0.25">
      <c r="A73" s="1">
        <v>68</v>
      </c>
      <c r="B73" s="9">
        <f t="shared" si="0"/>
        <v>159.1875</v>
      </c>
      <c r="C73" s="10">
        <v>43598</v>
      </c>
      <c r="D73" s="11">
        <v>0.64583333333333337</v>
      </c>
      <c r="E73" s="12">
        <v>5.82</v>
      </c>
      <c r="F73" s="1">
        <v>5.89</v>
      </c>
      <c r="G73" s="12">
        <v>1.54</v>
      </c>
      <c r="H73" s="1">
        <v>708.2</v>
      </c>
      <c r="I73" s="12">
        <v>925.6</v>
      </c>
      <c r="J73" s="1">
        <v>56.2</v>
      </c>
      <c r="K73" s="12">
        <v>16.2</v>
      </c>
      <c r="L73" s="1">
        <v>59</v>
      </c>
      <c r="M73" s="12">
        <v>49</v>
      </c>
      <c r="N73" s="1">
        <v>1.4</v>
      </c>
      <c r="O73" s="12">
        <v>1208.4000000000001</v>
      </c>
      <c r="P73" s="1">
        <v>1.2</v>
      </c>
      <c r="Q73" s="12">
        <v>2046.9</v>
      </c>
      <c r="R73" s="1"/>
      <c r="S73" s="12">
        <v>7993.5</v>
      </c>
      <c r="T73" s="1">
        <v>30.8</v>
      </c>
      <c r="U73" s="12">
        <v>-1.06</v>
      </c>
      <c r="V73" s="1">
        <v>-127.96</v>
      </c>
      <c r="W73" s="1">
        <v>-83.291850517784596</v>
      </c>
      <c r="X73" s="12" t="s">
        <v>65</v>
      </c>
      <c r="Y73" s="1" t="s">
        <v>106</v>
      </c>
      <c r="Z73" s="12">
        <v>3012.4</v>
      </c>
      <c r="AC73" s="1" t="s">
        <v>106</v>
      </c>
      <c r="AD73" s="12">
        <v>929</v>
      </c>
    </row>
    <row r="74" spans="1:32" x14ac:dyDescent="0.25">
      <c r="A74" s="1">
        <v>69</v>
      </c>
      <c r="B74" s="9">
        <f t="shared" ref="B74:B109" si="1">(C74+D74)-($C$9+$D$9)</f>
        <v>161.02083333332848</v>
      </c>
      <c r="C74" s="10">
        <v>43600</v>
      </c>
      <c r="D74" s="11">
        <v>0.47916666666666669</v>
      </c>
      <c r="E74" s="12">
        <v>5.81</v>
      </c>
      <c r="F74" s="1">
        <v>5.86</v>
      </c>
      <c r="G74" s="12">
        <v>1.53</v>
      </c>
      <c r="H74" s="1">
        <v>925.8</v>
      </c>
      <c r="I74" s="12">
        <v>922.1</v>
      </c>
      <c r="J74" s="1">
        <v>0</v>
      </c>
      <c r="K74" s="12">
        <v>0</v>
      </c>
      <c r="L74" s="1">
        <v>59</v>
      </c>
      <c r="M74" s="12">
        <v>49</v>
      </c>
      <c r="N74" s="1">
        <v>1.4</v>
      </c>
      <c r="O74" s="12">
        <v>2843.8</v>
      </c>
      <c r="P74" s="1">
        <v>1.2</v>
      </c>
      <c r="Q74" s="12">
        <v>1902.5</v>
      </c>
      <c r="R74" s="1"/>
      <c r="S74" s="12">
        <v>8157</v>
      </c>
      <c r="T74" s="1">
        <v>30.8</v>
      </c>
      <c r="U74" s="12">
        <v>-1.06</v>
      </c>
      <c r="V74" s="1">
        <v>-80.361000000000004</v>
      </c>
      <c r="W74" s="1">
        <v>-99.223639393939351</v>
      </c>
      <c r="X74" s="12" t="s">
        <v>66</v>
      </c>
    </row>
    <row r="75" spans="1:32" x14ac:dyDescent="0.25">
      <c r="A75" s="1">
        <v>70</v>
      </c>
      <c r="B75" s="9">
        <f t="shared" si="1"/>
        <v>163.04166666666424</v>
      </c>
      <c r="C75" s="10">
        <v>43602</v>
      </c>
      <c r="D75" s="11">
        <v>0.5</v>
      </c>
      <c r="E75" s="12">
        <v>5.8</v>
      </c>
      <c r="F75" s="1">
        <v>5.82</v>
      </c>
      <c r="G75" s="12">
        <v>1.65</v>
      </c>
      <c r="H75" s="1">
        <v>915.9</v>
      </c>
      <c r="I75" s="12">
        <v>903</v>
      </c>
      <c r="J75" s="1">
        <v>56.2</v>
      </c>
      <c r="K75" s="12">
        <v>16.2</v>
      </c>
      <c r="L75" s="1">
        <v>59</v>
      </c>
      <c r="M75" s="12">
        <v>49</v>
      </c>
      <c r="N75" s="1">
        <v>1.4</v>
      </c>
      <c r="O75" s="12">
        <v>2661.9</v>
      </c>
      <c r="P75" s="1">
        <v>1.2</v>
      </c>
      <c r="Q75" s="12">
        <v>1743.8</v>
      </c>
      <c r="R75" s="1"/>
      <c r="S75" s="12">
        <v>8351.5</v>
      </c>
      <c r="T75" s="1">
        <v>32.5</v>
      </c>
      <c r="U75" s="12">
        <v>-1.0620000000000001</v>
      </c>
      <c r="V75" s="1">
        <v>-88.186999999999998</v>
      </c>
      <c r="W75" s="1">
        <v>-103.00798798076899</v>
      </c>
      <c r="X75" s="12" t="s">
        <v>67</v>
      </c>
    </row>
    <row r="76" spans="1:32" x14ac:dyDescent="0.25">
      <c r="A76" s="1">
        <v>71</v>
      </c>
      <c r="B76" s="9">
        <f t="shared" si="1"/>
        <v>166.26736111110949</v>
      </c>
      <c r="C76" s="10">
        <v>43605</v>
      </c>
      <c r="D76" s="11">
        <v>0.72569444444444453</v>
      </c>
      <c r="E76" s="12">
        <v>5.84</v>
      </c>
      <c r="F76" s="1">
        <v>5.9</v>
      </c>
      <c r="G76" s="12">
        <v>1.52</v>
      </c>
      <c r="H76" s="1">
        <v>903.8</v>
      </c>
      <c r="I76" s="12">
        <v>886.9</v>
      </c>
      <c r="J76" s="1">
        <v>56.2</v>
      </c>
      <c r="K76" s="12">
        <v>16.2</v>
      </c>
      <c r="L76" s="1">
        <v>59</v>
      </c>
      <c r="M76" s="12">
        <v>49</v>
      </c>
      <c r="N76" s="1">
        <v>0</v>
      </c>
      <c r="O76" s="12">
        <v>2459.3000000000002</v>
      </c>
      <c r="P76" s="1">
        <v>0</v>
      </c>
      <c r="Q76" s="12">
        <v>1564.7</v>
      </c>
      <c r="R76" s="1"/>
      <c r="S76" s="12">
        <v>8596.5</v>
      </c>
      <c r="T76" s="1">
        <v>30</v>
      </c>
      <c r="U76" s="12">
        <v>-1.0620000000000001</v>
      </c>
      <c r="V76" s="1">
        <v>-154.48400000000001</v>
      </c>
      <c r="W76" s="1">
        <v>-101.76722111231108</v>
      </c>
      <c r="X76" s="12" t="s">
        <v>68</v>
      </c>
    </row>
    <row r="77" spans="1:32" x14ac:dyDescent="0.25">
      <c r="A77" s="1">
        <v>72</v>
      </c>
      <c r="B77" s="9">
        <f t="shared" si="1"/>
        <v>168.21527777777374</v>
      </c>
      <c r="C77" s="10">
        <v>43607</v>
      </c>
      <c r="D77" s="11">
        <v>0.67361111111111116</v>
      </c>
      <c r="E77" s="12">
        <v>5.74</v>
      </c>
      <c r="F77" s="1">
        <v>5.72</v>
      </c>
      <c r="G77" s="12">
        <v>1.48</v>
      </c>
      <c r="H77" s="1">
        <v>903.5</v>
      </c>
      <c r="I77" s="12">
        <v>866.6</v>
      </c>
      <c r="J77" s="1">
        <v>56.2</v>
      </c>
      <c r="K77" s="12">
        <v>16.2</v>
      </c>
      <c r="L77" s="1">
        <v>59</v>
      </c>
      <c r="M77" s="12">
        <v>49</v>
      </c>
      <c r="N77" s="1">
        <v>1.4</v>
      </c>
      <c r="O77" s="12">
        <v>2294.1999999999998</v>
      </c>
      <c r="P77" s="1">
        <v>1.2</v>
      </c>
      <c r="Q77" s="12">
        <v>1418.4</v>
      </c>
      <c r="R77" s="1"/>
      <c r="S77" s="12">
        <v>8781</v>
      </c>
      <c r="T77" s="1">
        <v>33.4</v>
      </c>
      <c r="U77" s="12">
        <v>-1.0620000000000001</v>
      </c>
      <c r="V77" s="1">
        <v>-119.417</v>
      </c>
      <c r="W77" s="1">
        <v>-121.3240085531004</v>
      </c>
      <c r="X77" s="12" t="s">
        <v>69</v>
      </c>
      <c r="AA77" s="1" t="s">
        <v>106</v>
      </c>
      <c r="AB77" s="12">
        <v>3006</v>
      </c>
    </row>
    <row r="78" spans="1:32" x14ac:dyDescent="0.25">
      <c r="A78" s="1">
        <v>73</v>
      </c>
      <c r="B78" s="9">
        <f t="shared" si="1"/>
        <v>174.09722222221899</v>
      </c>
      <c r="C78" s="10">
        <v>43613</v>
      </c>
      <c r="D78" s="11">
        <v>0.55555555555555558</v>
      </c>
      <c r="E78" s="12">
        <v>5.8</v>
      </c>
      <c r="F78" s="1">
        <v>5.81</v>
      </c>
      <c r="G78" s="12">
        <v>1.37</v>
      </c>
      <c r="H78" s="1">
        <v>903.2</v>
      </c>
      <c r="I78" s="12">
        <v>840.7</v>
      </c>
      <c r="J78" s="1">
        <v>56.2</v>
      </c>
      <c r="K78" s="12">
        <v>16.2</v>
      </c>
      <c r="L78" s="1">
        <v>59</v>
      </c>
      <c r="M78" s="12">
        <v>49</v>
      </c>
      <c r="N78" s="1">
        <v>1.4</v>
      </c>
      <c r="O78" s="12">
        <v>1755.2</v>
      </c>
      <c r="P78" s="1">
        <v>1.2</v>
      </c>
      <c r="Q78" s="12">
        <v>2543.6</v>
      </c>
      <c r="R78" s="1"/>
      <c r="S78" s="12">
        <v>9387</v>
      </c>
      <c r="T78" s="1">
        <v>33.299999999999997</v>
      </c>
      <c r="U78" s="12">
        <v>-1.0620000000000001</v>
      </c>
      <c r="V78" s="1">
        <v>-121.47499999999999</v>
      </c>
      <c r="W78" s="1">
        <v>-93.558274583874294</v>
      </c>
      <c r="X78" s="12" t="s">
        <v>70</v>
      </c>
    </row>
    <row r="79" spans="1:32" x14ac:dyDescent="0.25">
      <c r="A79" s="1">
        <v>74</v>
      </c>
      <c r="B79" s="9">
        <f t="shared" si="1"/>
        <v>174.9375</v>
      </c>
      <c r="C79" s="10">
        <v>43614</v>
      </c>
      <c r="D79" s="11">
        <v>0.39583333333333331</v>
      </c>
      <c r="E79" s="12">
        <v>5.85</v>
      </c>
      <c r="F79" s="1">
        <v>5.87</v>
      </c>
      <c r="G79" s="12">
        <v>1.42</v>
      </c>
      <c r="H79" s="1">
        <v>902.8</v>
      </c>
      <c r="I79" s="12">
        <v>837.7</v>
      </c>
      <c r="J79" s="1">
        <v>56.2</v>
      </c>
      <c r="K79" s="12">
        <v>16.2</v>
      </c>
      <c r="L79" s="1">
        <v>59</v>
      </c>
      <c r="M79" s="12">
        <v>49</v>
      </c>
      <c r="N79" s="1">
        <v>1.4</v>
      </c>
      <c r="O79" s="12">
        <v>1679.3</v>
      </c>
      <c r="P79" s="1">
        <v>1.2</v>
      </c>
      <c r="Q79" s="12">
        <v>2476.9</v>
      </c>
      <c r="R79" s="1"/>
      <c r="S79" s="12">
        <v>9391.5</v>
      </c>
      <c r="T79" s="1">
        <v>32.6</v>
      </c>
      <c r="U79" s="12">
        <v>-1.0620000000000001</v>
      </c>
      <c r="V79" s="1">
        <v>-166.84299999999999</v>
      </c>
      <c r="W79" s="1">
        <v>-196.45323599632715</v>
      </c>
      <c r="X79" s="12" t="s">
        <v>71</v>
      </c>
    </row>
    <row r="80" spans="1:32" x14ac:dyDescent="0.25">
      <c r="A80" s="1">
        <v>75</v>
      </c>
      <c r="B80" s="9">
        <f t="shared" si="1"/>
        <v>177.15277777777374</v>
      </c>
      <c r="C80" s="10">
        <v>43616</v>
      </c>
      <c r="D80" s="11">
        <v>0.61111111111111105</v>
      </c>
      <c r="E80" s="12">
        <v>5.84</v>
      </c>
      <c r="F80" s="1">
        <v>5.86</v>
      </c>
      <c r="G80" s="12">
        <v>1.46</v>
      </c>
      <c r="H80" s="1">
        <v>902.8</v>
      </c>
      <c r="I80" s="12">
        <v>833.8</v>
      </c>
      <c r="J80" s="1">
        <v>56.2</v>
      </c>
      <c r="K80" s="12">
        <v>16.2</v>
      </c>
      <c r="L80" s="1">
        <v>59</v>
      </c>
      <c r="M80" s="12">
        <v>49</v>
      </c>
      <c r="N80" s="1">
        <v>1.4</v>
      </c>
      <c r="O80" s="12">
        <v>1481.3</v>
      </c>
      <c r="P80" s="1">
        <v>1.2</v>
      </c>
      <c r="Q80" s="12">
        <v>2302.4</v>
      </c>
      <c r="R80" s="1"/>
      <c r="S80" s="12">
        <v>9603.5</v>
      </c>
      <c r="T80" s="1">
        <v>33.799999999999997</v>
      </c>
      <c r="U80" s="12">
        <v>-1.0620000000000001</v>
      </c>
      <c r="V80" s="1">
        <v>-137.376</v>
      </c>
      <c r="W80" s="1">
        <v>-153.05140689655181</v>
      </c>
      <c r="X80" s="12" t="s">
        <v>72</v>
      </c>
    </row>
    <row r="81" spans="1:34" x14ac:dyDescent="0.25">
      <c r="A81" s="1">
        <v>76</v>
      </c>
      <c r="B81" s="9">
        <f t="shared" si="1"/>
        <v>180.27083333332848</v>
      </c>
      <c r="C81" s="10">
        <v>43619</v>
      </c>
      <c r="D81" s="11">
        <v>0.72916666666666663</v>
      </c>
      <c r="E81" s="12">
        <v>5.84</v>
      </c>
      <c r="F81" s="1">
        <v>5.86</v>
      </c>
      <c r="G81" s="12">
        <v>1.46</v>
      </c>
      <c r="H81" s="1">
        <v>903.1</v>
      </c>
      <c r="I81" s="12">
        <v>830.4</v>
      </c>
      <c r="J81" s="1">
        <v>56.2</v>
      </c>
      <c r="K81" s="12">
        <v>16.2</v>
      </c>
      <c r="L81" s="1">
        <v>59</v>
      </c>
      <c r="M81" s="12">
        <v>49</v>
      </c>
      <c r="N81" s="1">
        <v>1.4</v>
      </c>
      <c r="O81" s="12">
        <v>1203.0999999999999</v>
      </c>
      <c r="P81" s="1">
        <v>1.2</v>
      </c>
      <c r="Q81" s="12">
        <v>2058.5</v>
      </c>
      <c r="R81" s="1"/>
      <c r="S81" s="12">
        <v>9911.5</v>
      </c>
      <c r="T81" s="1">
        <v>34.5</v>
      </c>
      <c r="U81" s="12">
        <v>-1.0620000000000001</v>
      </c>
      <c r="V81" s="1">
        <v>-124.383</v>
      </c>
      <c r="W81" s="1">
        <v>-136.21681095524394</v>
      </c>
      <c r="X81" s="12" t="s">
        <v>73</v>
      </c>
      <c r="Y81" s="1" t="s">
        <v>106</v>
      </c>
      <c r="Z81" s="12">
        <v>3011</v>
      </c>
    </row>
    <row r="82" spans="1:34" x14ac:dyDescent="0.25">
      <c r="A82" s="1">
        <v>77</v>
      </c>
      <c r="B82" s="9">
        <f t="shared" si="1"/>
        <v>182.22916666666424</v>
      </c>
      <c r="C82" s="10">
        <v>43621</v>
      </c>
      <c r="D82" s="11">
        <v>0.6875</v>
      </c>
      <c r="E82" s="12">
        <v>5.84</v>
      </c>
      <c r="F82" s="1">
        <v>5.93</v>
      </c>
      <c r="G82" s="12">
        <v>1.44</v>
      </c>
      <c r="H82" s="1">
        <v>902.8</v>
      </c>
      <c r="I82" s="12">
        <v>828.4</v>
      </c>
      <c r="J82" s="1">
        <v>56.2</v>
      </c>
      <c r="K82" s="12">
        <v>16.2</v>
      </c>
      <c r="L82" s="1">
        <v>59</v>
      </c>
      <c r="M82" s="12">
        <v>49</v>
      </c>
      <c r="N82" s="1">
        <v>1.4</v>
      </c>
      <c r="O82" s="12">
        <v>2835.2</v>
      </c>
      <c r="P82" s="1">
        <v>1.2</v>
      </c>
      <c r="Q82" s="12">
        <v>1906.9</v>
      </c>
      <c r="R82" s="1"/>
      <c r="S82" s="12">
        <v>10091</v>
      </c>
      <c r="T82" s="1">
        <v>31.9</v>
      </c>
      <c r="U82" s="12">
        <v>-1.0620000000000001</v>
      </c>
      <c r="V82" s="1">
        <v>-111.35899999999999</v>
      </c>
      <c r="W82" s="1">
        <v>-122.78617830556547</v>
      </c>
      <c r="X82" s="12"/>
      <c r="AG82" s="1" t="s">
        <v>106</v>
      </c>
      <c r="AH82" s="12">
        <v>6833.5</v>
      </c>
    </row>
    <row r="83" spans="1:34" x14ac:dyDescent="0.25">
      <c r="A83" s="1">
        <v>78</v>
      </c>
      <c r="B83" s="9">
        <f t="shared" si="1"/>
        <v>184.15277777777374</v>
      </c>
      <c r="C83" s="10">
        <v>43623</v>
      </c>
      <c r="D83" s="11">
        <v>0.61111111111111105</v>
      </c>
      <c r="E83" s="12">
        <v>5.78</v>
      </c>
      <c r="F83" s="1">
        <v>5.77</v>
      </c>
      <c r="G83" s="12">
        <v>1.45</v>
      </c>
      <c r="H83" s="1">
        <v>895.7</v>
      </c>
      <c r="I83" s="12">
        <v>896.1</v>
      </c>
      <c r="J83" s="1">
        <v>56.2</v>
      </c>
      <c r="K83" s="12">
        <v>16.2</v>
      </c>
      <c r="L83" s="1">
        <v>59</v>
      </c>
      <c r="M83" s="12">
        <v>49</v>
      </c>
      <c r="N83" s="1">
        <v>1.4</v>
      </c>
      <c r="O83" s="12">
        <v>2663.7</v>
      </c>
      <c r="P83" s="1">
        <v>1.2</v>
      </c>
      <c r="Q83" s="12">
        <v>1755.9</v>
      </c>
      <c r="R83" s="1"/>
      <c r="S83" s="13">
        <v>7479.5</v>
      </c>
      <c r="T83" s="1">
        <v>34</v>
      </c>
      <c r="U83" s="12">
        <v>-1.0620000000000001</v>
      </c>
      <c r="V83" s="1">
        <v>-114.657</v>
      </c>
      <c r="W83" s="1">
        <v>-98.101316853121645</v>
      </c>
      <c r="X83" s="12" t="s">
        <v>74</v>
      </c>
      <c r="AC83" s="1" t="s">
        <v>106</v>
      </c>
      <c r="AD83" s="12">
        <v>903.5</v>
      </c>
      <c r="AE83" s="1" t="s">
        <v>106</v>
      </c>
      <c r="AF83" s="12">
        <v>928.8</v>
      </c>
    </row>
    <row r="84" spans="1:34" x14ac:dyDescent="0.25">
      <c r="A84" s="1">
        <v>79</v>
      </c>
      <c r="B84" s="9">
        <f t="shared" si="1"/>
        <v>188.21527777777374</v>
      </c>
      <c r="C84" s="10">
        <v>43627</v>
      </c>
      <c r="D84" s="11">
        <v>0.67361111111111116</v>
      </c>
      <c r="E84" s="12">
        <v>5.84</v>
      </c>
      <c r="F84" s="1">
        <v>5.77</v>
      </c>
      <c r="G84" s="12">
        <v>1.44</v>
      </c>
      <c r="H84" s="1">
        <v>893.7</v>
      </c>
      <c r="I84" s="12">
        <v>861.7</v>
      </c>
      <c r="J84" s="1">
        <v>56.2</v>
      </c>
      <c r="K84" s="12">
        <v>16.2</v>
      </c>
      <c r="L84" s="1">
        <v>59</v>
      </c>
      <c r="M84" s="12">
        <v>49</v>
      </c>
      <c r="N84" s="1">
        <v>1.4</v>
      </c>
      <c r="O84" s="12">
        <v>2301.8000000000002</v>
      </c>
      <c r="P84" s="1">
        <v>1.2</v>
      </c>
      <c r="Q84" s="12">
        <v>1435</v>
      </c>
      <c r="R84" s="1"/>
      <c r="S84" s="12">
        <v>7921</v>
      </c>
      <c r="T84" s="1">
        <v>34.1</v>
      </c>
      <c r="U84" s="12">
        <v>-1.0620000000000001</v>
      </c>
      <c r="V84" s="1">
        <v>-105.376</v>
      </c>
      <c r="W84" s="1">
        <v>-108.32005725516976</v>
      </c>
      <c r="X84" s="12"/>
    </row>
    <row r="85" spans="1:34" x14ac:dyDescent="0.25">
      <c r="A85" s="1">
        <v>80</v>
      </c>
      <c r="B85" s="9">
        <f t="shared" si="1"/>
        <v>190.95833333332848</v>
      </c>
      <c r="C85" s="10">
        <v>43630</v>
      </c>
      <c r="D85" s="11">
        <v>0.41666666666666669</v>
      </c>
      <c r="E85" s="12">
        <v>5.84</v>
      </c>
      <c r="F85" s="1">
        <v>5.85</v>
      </c>
      <c r="G85" s="12">
        <v>1.4</v>
      </c>
      <c r="H85" s="1">
        <v>893.4</v>
      </c>
      <c r="I85" s="12">
        <v>840.4</v>
      </c>
      <c r="J85" s="1">
        <v>56.2</v>
      </c>
      <c r="K85" s="12">
        <v>16.2</v>
      </c>
      <c r="L85" s="1">
        <v>59</v>
      </c>
      <c r="M85" s="12">
        <v>49</v>
      </c>
      <c r="N85" s="1">
        <v>1.4</v>
      </c>
      <c r="O85" s="12">
        <v>2057.6999999999998</v>
      </c>
      <c r="P85" s="1">
        <v>1.2</v>
      </c>
      <c r="Q85" s="12">
        <v>1203.4000000000001</v>
      </c>
      <c r="R85" s="1"/>
      <c r="S85" s="12">
        <v>8211</v>
      </c>
      <c r="T85" s="1">
        <v>34.299999999999997</v>
      </c>
      <c r="U85" s="12">
        <v>-1.0620000000000001</v>
      </c>
      <c r="V85" s="1">
        <v>-102.437</v>
      </c>
      <c r="W85" s="1">
        <v>-106.36510908630783</v>
      </c>
      <c r="X85" s="12"/>
      <c r="AA85" s="1" t="s">
        <v>106</v>
      </c>
      <c r="AB85" s="12">
        <v>3006.2</v>
      </c>
    </row>
    <row r="86" spans="1:34" x14ac:dyDescent="0.25">
      <c r="A86" s="1">
        <v>81</v>
      </c>
      <c r="B86" s="9">
        <f t="shared" si="1"/>
        <v>195.19444444444525</v>
      </c>
      <c r="C86" s="10">
        <v>43634</v>
      </c>
      <c r="D86" s="11">
        <v>0.65277777777777779</v>
      </c>
      <c r="E86" s="12">
        <v>5.84</v>
      </c>
      <c r="F86" s="1">
        <v>5.81</v>
      </c>
      <c r="G86" s="12">
        <v>1.38</v>
      </c>
      <c r="H86" s="1">
        <v>893</v>
      </c>
      <c r="I86" s="12">
        <v>814.8</v>
      </c>
      <c r="J86" s="1">
        <v>56.2</v>
      </c>
      <c r="K86" s="12">
        <v>16.2</v>
      </c>
      <c r="L86" s="1">
        <v>59</v>
      </c>
      <c r="M86" s="12">
        <v>49</v>
      </c>
      <c r="N86" s="1">
        <v>1.4</v>
      </c>
      <c r="O86" s="12">
        <v>1687.9</v>
      </c>
      <c r="P86" s="1">
        <v>1.2</v>
      </c>
      <c r="Q86" s="12">
        <v>2686.9</v>
      </c>
      <c r="R86" s="1"/>
      <c r="S86" s="12">
        <v>8642.5</v>
      </c>
      <c r="T86" s="1">
        <v>32.299999999999997</v>
      </c>
      <c r="U86" s="12">
        <v>-1.0629999999999999</v>
      </c>
      <c r="V86" s="1">
        <v>-91.76</v>
      </c>
      <c r="W86" s="1">
        <v>-102.36751286674389</v>
      </c>
      <c r="X86" s="12"/>
    </row>
    <row r="87" spans="1:34" x14ac:dyDescent="0.25">
      <c r="A87" s="1">
        <v>82</v>
      </c>
      <c r="B87" s="9">
        <f t="shared" si="1"/>
        <v>196.1875</v>
      </c>
      <c r="C87" s="10">
        <v>43635</v>
      </c>
      <c r="D87" s="11">
        <v>0.64583333333333337</v>
      </c>
      <c r="E87" s="12">
        <v>5.83</v>
      </c>
      <c r="F87" s="1">
        <v>5.85</v>
      </c>
      <c r="G87" s="12">
        <v>1.48</v>
      </c>
      <c r="H87" s="1">
        <v>893</v>
      </c>
      <c r="I87" s="12">
        <v>808.9</v>
      </c>
      <c r="J87" s="1">
        <v>56.2</v>
      </c>
      <c r="K87" s="12">
        <v>16.2</v>
      </c>
      <c r="L87" s="1">
        <v>59</v>
      </c>
      <c r="M87" s="12">
        <v>49</v>
      </c>
      <c r="N87" s="1">
        <v>1.4</v>
      </c>
      <c r="O87" s="12">
        <v>1668.8</v>
      </c>
      <c r="P87" s="1">
        <v>1.2</v>
      </c>
      <c r="Q87" s="12">
        <v>2609</v>
      </c>
      <c r="R87" s="1"/>
      <c r="S87" s="12">
        <v>8673.5</v>
      </c>
      <c r="T87" s="1">
        <v>33.4</v>
      </c>
      <c r="U87" s="12">
        <v>-1.0629999999999999</v>
      </c>
      <c r="V87" s="1">
        <v>-83.948999999999998</v>
      </c>
      <c r="W87" s="1">
        <v>-93.199967877095091</v>
      </c>
      <c r="X87" s="12"/>
    </row>
    <row r="88" spans="1:34" x14ac:dyDescent="0.25">
      <c r="A88" s="1">
        <v>83</v>
      </c>
      <c r="B88" s="9">
        <f t="shared" si="1"/>
        <v>198.20833333332848</v>
      </c>
      <c r="C88" s="10">
        <v>43637</v>
      </c>
      <c r="D88" s="11">
        <v>0.66666666666666663</v>
      </c>
      <c r="E88" s="12">
        <v>5.83</v>
      </c>
      <c r="F88" s="1">
        <v>5.81</v>
      </c>
      <c r="G88" s="12">
        <v>1.54</v>
      </c>
      <c r="H88" s="1">
        <v>892.5</v>
      </c>
      <c r="I88" s="12">
        <v>797.7</v>
      </c>
      <c r="J88" s="1">
        <v>56.2</v>
      </c>
      <c r="K88" s="12">
        <v>16.2</v>
      </c>
      <c r="L88" s="1">
        <v>59</v>
      </c>
      <c r="M88" s="12">
        <v>49</v>
      </c>
      <c r="N88" s="1">
        <v>1.4</v>
      </c>
      <c r="O88" s="12">
        <v>1668.5</v>
      </c>
      <c r="P88" s="1">
        <v>1.2</v>
      </c>
      <c r="Q88" s="12">
        <v>2448.9</v>
      </c>
      <c r="R88" s="1"/>
      <c r="S88" s="12">
        <v>8698</v>
      </c>
      <c r="T88" s="1">
        <v>32.4</v>
      </c>
      <c r="U88" s="12">
        <v>-1.0629999999999999</v>
      </c>
      <c r="V88" s="1">
        <v>-65.587999999999994</v>
      </c>
      <c r="W88" s="1">
        <v>-81.436548797250794</v>
      </c>
      <c r="X88" s="12"/>
      <c r="Y88" s="1" t="s">
        <v>106</v>
      </c>
      <c r="Z88" s="12">
        <v>3010.8</v>
      </c>
    </row>
    <row r="89" spans="1:34" x14ac:dyDescent="0.25">
      <c r="A89" s="1">
        <v>84</v>
      </c>
      <c r="B89" s="9">
        <f t="shared" si="1"/>
        <v>201.23611111110949</v>
      </c>
      <c r="C89" s="10">
        <v>43640</v>
      </c>
      <c r="D89" s="11">
        <v>0.69444444444444453</v>
      </c>
      <c r="E89" s="12">
        <v>5.85</v>
      </c>
      <c r="F89" s="1">
        <v>5.83</v>
      </c>
      <c r="G89" s="12"/>
      <c r="H89" s="1"/>
      <c r="I89" s="12"/>
      <c r="J89" s="1"/>
      <c r="K89" s="12"/>
      <c r="L89" s="1">
        <v>59</v>
      </c>
      <c r="M89" s="12">
        <v>49</v>
      </c>
      <c r="N89" s="1">
        <v>1.4</v>
      </c>
      <c r="O89" s="12"/>
      <c r="P89" s="1">
        <v>1.2</v>
      </c>
      <c r="Q89" s="12"/>
      <c r="R89" s="1"/>
      <c r="S89" s="12"/>
      <c r="T89" s="1"/>
      <c r="U89" s="12">
        <v>-1.0629999999999999</v>
      </c>
      <c r="V89" s="1">
        <v>-64</v>
      </c>
      <c r="W89" s="1">
        <v>-69.527891309332446</v>
      </c>
      <c r="X89" s="12"/>
    </row>
    <row r="90" spans="1:34" x14ac:dyDescent="0.25">
      <c r="A90" s="1">
        <v>85</v>
      </c>
      <c r="B90" s="9">
        <f t="shared" si="1"/>
        <v>204.01666666666279</v>
      </c>
      <c r="C90" s="10">
        <v>43643</v>
      </c>
      <c r="D90" s="11">
        <v>0.47500000000000003</v>
      </c>
      <c r="E90" s="12">
        <v>5.84</v>
      </c>
      <c r="F90" s="1">
        <v>5.81</v>
      </c>
      <c r="G90" s="12"/>
      <c r="H90" s="1"/>
      <c r="I90" s="12"/>
      <c r="J90" s="1"/>
      <c r="K90" s="12"/>
      <c r="L90" s="1">
        <v>59</v>
      </c>
      <c r="M90" s="12">
        <v>49</v>
      </c>
      <c r="N90" s="1">
        <v>1.4</v>
      </c>
      <c r="O90" s="12"/>
      <c r="P90" s="1">
        <v>1.2</v>
      </c>
      <c r="Q90" s="12"/>
      <c r="R90" s="1"/>
      <c r="S90" s="12"/>
      <c r="T90" s="1"/>
      <c r="U90" s="12">
        <v>-1.0629999999999999</v>
      </c>
      <c r="V90" s="1">
        <v>-55</v>
      </c>
      <c r="W90" s="1">
        <v>-59.750922865701575</v>
      </c>
      <c r="X90" s="12"/>
    </row>
    <row r="91" spans="1:34" x14ac:dyDescent="0.25">
      <c r="A91" s="1">
        <v>86</v>
      </c>
      <c r="B91" s="9">
        <f t="shared" si="1"/>
        <v>209.95833333332848</v>
      </c>
      <c r="C91" s="10">
        <v>43649</v>
      </c>
      <c r="D91" s="11">
        <v>0.41666666666666669</v>
      </c>
      <c r="E91" s="12">
        <v>5.83</v>
      </c>
      <c r="F91" s="1">
        <v>5.84</v>
      </c>
      <c r="G91" s="12">
        <v>1.47</v>
      </c>
      <c r="H91" s="1">
        <v>892.8</v>
      </c>
      <c r="I91" s="12">
        <v>724.4</v>
      </c>
      <c r="J91" s="1">
        <v>56.2</v>
      </c>
      <c r="K91" s="12">
        <v>16.2</v>
      </c>
      <c r="L91" s="1">
        <v>59</v>
      </c>
      <c r="M91" s="12">
        <v>49</v>
      </c>
      <c r="N91" s="1">
        <v>1.4</v>
      </c>
      <c r="O91" s="12">
        <v>3007.2</v>
      </c>
      <c r="P91" s="1">
        <v>1.2</v>
      </c>
      <c r="Q91" s="12">
        <v>1523</v>
      </c>
      <c r="R91" s="1"/>
      <c r="S91" s="12">
        <v>8861</v>
      </c>
      <c r="T91" s="1">
        <v>31</v>
      </c>
      <c r="U91" s="12">
        <v>-1.0629999999999999</v>
      </c>
      <c r="V91" s="1">
        <v>-45.726999999999997</v>
      </c>
      <c r="W91" s="1">
        <v>-53.645016012155295</v>
      </c>
      <c r="X91" s="12" t="s">
        <v>75</v>
      </c>
    </row>
    <row r="92" spans="1:34" x14ac:dyDescent="0.25">
      <c r="A92" s="1">
        <v>87</v>
      </c>
      <c r="B92" s="9">
        <f t="shared" si="1"/>
        <v>211.95833333332848</v>
      </c>
      <c r="C92" s="10">
        <v>43651</v>
      </c>
      <c r="D92" s="11">
        <v>0.41666666666666669</v>
      </c>
      <c r="E92" s="12">
        <v>5.8</v>
      </c>
      <c r="F92" s="1">
        <v>5.82</v>
      </c>
      <c r="G92" s="12">
        <v>1.49</v>
      </c>
      <c r="H92" s="1">
        <v>893</v>
      </c>
      <c r="I92" s="12">
        <v>710.4</v>
      </c>
      <c r="J92" s="1">
        <v>56.2</v>
      </c>
      <c r="K92" s="12">
        <v>16.2</v>
      </c>
      <c r="L92" s="1">
        <v>59</v>
      </c>
      <c r="M92" s="12">
        <v>49</v>
      </c>
      <c r="N92" s="1">
        <v>1.4</v>
      </c>
      <c r="O92" s="12">
        <v>2834.9</v>
      </c>
      <c r="P92" s="1">
        <v>1.2</v>
      </c>
      <c r="Q92" s="12">
        <v>1368.9</v>
      </c>
      <c r="R92" s="1"/>
      <c r="S92" s="12">
        <v>9057.5</v>
      </c>
      <c r="T92" s="1">
        <v>31.5</v>
      </c>
      <c r="U92" s="12">
        <v>-1.0629999999999999</v>
      </c>
      <c r="V92" s="1">
        <v>-54.436</v>
      </c>
      <c r="W92" s="1">
        <v>-57.983162096494404</v>
      </c>
      <c r="X92" s="12"/>
    </row>
    <row r="93" spans="1:34" x14ac:dyDescent="0.25">
      <c r="A93" s="1">
        <v>88</v>
      </c>
      <c r="B93" s="9">
        <f t="shared" si="1"/>
        <v>215.03125</v>
      </c>
      <c r="C93" s="10">
        <v>43654</v>
      </c>
      <c r="D93" s="11">
        <v>0.48958333333333331</v>
      </c>
      <c r="E93" s="12">
        <v>5.8</v>
      </c>
      <c r="F93" s="1">
        <v>5.79</v>
      </c>
      <c r="G93" s="12">
        <v>1.52</v>
      </c>
      <c r="H93" s="1">
        <v>892.8</v>
      </c>
      <c r="I93" s="12">
        <v>691.4</v>
      </c>
      <c r="J93" s="1">
        <v>56.2</v>
      </c>
      <c r="K93" s="12">
        <v>16.2</v>
      </c>
      <c r="L93" s="1">
        <v>59</v>
      </c>
      <c r="M93" s="12">
        <v>49</v>
      </c>
      <c r="N93" s="1">
        <v>1.4</v>
      </c>
      <c r="O93" s="12">
        <v>2596.1999999999998</v>
      </c>
      <c r="P93" s="1">
        <v>1.2</v>
      </c>
      <c r="Q93" s="12">
        <v>1130.3</v>
      </c>
      <c r="R93" s="1"/>
      <c r="S93" s="12">
        <v>9320</v>
      </c>
      <c r="T93" s="1">
        <v>32</v>
      </c>
      <c r="U93" s="12">
        <v>-1.0620000000000001</v>
      </c>
      <c r="V93" s="1">
        <v>-49.856999999999999</v>
      </c>
      <c r="W93" s="1">
        <v>-52.477701536375889</v>
      </c>
      <c r="X93" s="12"/>
      <c r="AA93" s="1" t="s">
        <v>106</v>
      </c>
      <c r="AB93" s="12">
        <v>3006.2</v>
      </c>
    </row>
    <row r="94" spans="1:34" x14ac:dyDescent="0.25">
      <c r="A94" s="1">
        <v>89</v>
      </c>
      <c r="B94" s="9">
        <f t="shared" si="1"/>
        <v>217.1875</v>
      </c>
      <c r="C94" s="10">
        <v>43656</v>
      </c>
      <c r="D94" s="11">
        <v>0.64583333333333337</v>
      </c>
      <c r="E94" s="12">
        <v>5.85</v>
      </c>
      <c r="F94" s="1">
        <v>5.79</v>
      </c>
      <c r="G94" s="12">
        <v>1.54</v>
      </c>
      <c r="H94" s="1">
        <v>892.8</v>
      </c>
      <c r="I94" s="12">
        <v>677.8</v>
      </c>
      <c r="J94" s="1">
        <v>56.2</v>
      </c>
      <c r="K94" s="12">
        <v>16.2</v>
      </c>
      <c r="L94" s="1">
        <v>59</v>
      </c>
      <c r="M94" s="12">
        <v>49</v>
      </c>
      <c r="N94" s="1">
        <v>1.4</v>
      </c>
      <c r="O94" s="12">
        <v>2570.3000000000002</v>
      </c>
      <c r="P94" s="1">
        <v>1.2</v>
      </c>
      <c r="Q94" s="12">
        <v>2836.9</v>
      </c>
      <c r="R94" s="1"/>
      <c r="S94" s="12">
        <v>9364</v>
      </c>
      <c r="T94" s="1">
        <v>33.5</v>
      </c>
      <c r="U94" s="12">
        <v>-1.0629999999999999</v>
      </c>
      <c r="V94" s="1">
        <v>-46.067999999999998</v>
      </c>
      <c r="W94" s="1">
        <v>-52.585336981010748</v>
      </c>
      <c r="X94" s="12" t="s">
        <v>76</v>
      </c>
      <c r="AG94" s="1" t="s">
        <v>106</v>
      </c>
      <c r="AH94" s="12">
        <v>4601</v>
      </c>
    </row>
    <row r="95" spans="1:34" x14ac:dyDescent="0.25">
      <c r="A95" s="1">
        <v>90</v>
      </c>
      <c r="B95" s="9">
        <f t="shared" si="1"/>
        <v>219.125</v>
      </c>
      <c r="C95" s="10">
        <v>43658</v>
      </c>
      <c r="D95" s="11">
        <v>0.58333333333333337</v>
      </c>
      <c r="E95" s="12">
        <v>5.82</v>
      </c>
      <c r="F95" s="1">
        <v>5.84</v>
      </c>
      <c r="G95" s="12">
        <v>1.49</v>
      </c>
      <c r="H95" s="1">
        <v>880.2</v>
      </c>
      <c r="I95" s="12">
        <v>656</v>
      </c>
      <c r="J95" s="1">
        <v>56.2</v>
      </c>
      <c r="K95" s="12">
        <v>16.2</v>
      </c>
      <c r="L95" s="1">
        <v>59</v>
      </c>
      <c r="M95" s="12">
        <v>49</v>
      </c>
      <c r="N95" s="1"/>
      <c r="O95" s="12">
        <v>2495.9</v>
      </c>
      <c r="P95" s="1">
        <v>1.2</v>
      </c>
      <c r="Q95" s="12">
        <v>2684.2</v>
      </c>
      <c r="R95" s="1"/>
      <c r="S95" s="12">
        <v>4622.8</v>
      </c>
      <c r="T95" s="1">
        <v>33.200000000000003</v>
      </c>
      <c r="U95" s="12">
        <v>-1.0620000000000001</v>
      </c>
      <c r="V95" s="1">
        <v>-85.495999999999995</v>
      </c>
      <c r="W95" s="1">
        <v>-108.54599067859806</v>
      </c>
      <c r="X95" s="12" t="s">
        <v>77</v>
      </c>
    </row>
    <row r="96" spans="1:34" x14ac:dyDescent="0.25">
      <c r="A96" s="1">
        <v>91</v>
      </c>
      <c r="B96" s="9">
        <f t="shared" si="1"/>
        <v>222.22916666666424</v>
      </c>
      <c r="C96" s="10">
        <v>43661</v>
      </c>
      <c r="D96" s="11">
        <v>0.6875</v>
      </c>
      <c r="E96" s="12">
        <v>5.79</v>
      </c>
      <c r="F96" s="1">
        <v>5.83</v>
      </c>
      <c r="G96" s="12"/>
      <c r="H96" s="1">
        <v>880.1</v>
      </c>
      <c r="I96" s="12">
        <v>637.79999999999995</v>
      </c>
      <c r="J96" s="1">
        <v>56.2</v>
      </c>
      <c r="K96" s="12">
        <v>16.2</v>
      </c>
      <c r="L96" s="1">
        <v>59</v>
      </c>
      <c r="M96" s="12">
        <v>49</v>
      </c>
      <c r="N96" s="1">
        <v>1.4</v>
      </c>
      <c r="O96" s="12"/>
      <c r="P96" s="1">
        <v>1.2</v>
      </c>
      <c r="Q96" s="12"/>
      <c r="R96" s="1"/>
      <c r="S96" s="12"/>
      <c r="T96" s="1">
        <v>35.1</v>
      </c>
      <c r="U96" s="12"/>
      <c r="V96" s="1"/>
      <c r="W96" s="1">
        <v>-97.029875866696585</v>
      </c>
      <c r="X96" s="12"/>
    </row>
    <row r="97" spans="1:32" x14ac:dyDescent="0.25">
      <c r="A97" s="1">
        <v>92</v>
      </c>
      <c r="B97" s="9">
        <f t="shared" si="1"/>
        <v>224.20833333332848</v>
      </c>
      <c r="C97" s="10">
        <v>43663</v>
      </c>
      <c r="D97" s="11">
        <v>0.66666666666666663</v>
      </c>
      <c r="E97" s="12">
        <v>5.85</v>
      </c>
      <c r="F97" s="1">
        <v>5.85</v>
      </c>
      <c r="G97" s="12">
        <v>1.45</v>
      </c>
      <c r="H97" s="1">
        <v>880.1</v>
      </c>
      <c r="I97" s="12">
        <v>625.70000000000005</v>
      </c>
      <c r="J97" s="1">
        <v>56.2</v>
      </c>
      <c r="K97" s="12">
        <v>16.2</v>
      </c>
      <c r="L97" s="1">
        <v>59</v>
      </c>
      <c r="M97" s="12">
        <v>49</v>
      </c>
      <c r="N97" s="1">
        <v>1.4</v>
      </c>
      <c r="O97" s="12">
        <v>2031.8</v>
      </c>
      <c r="P97" s="1">
        <v>1.2</v>
      </c>
      <c r="Q97" s="12">
        <v>2279.9</v>
      </c>
      <c r="R97" s="1"/>
      <c r="S97" s="12">
        <v>5100.6000000000004</v>
      </c>
      <c r="T97" s="1">
        <v>30.8</v>
      </c>
      <c r="U97" s="12">
        <v>-1.0629999999999999</v>
      </c>
      <c r="V97" s="1">
        <v>-131.57499999999999</v>
      </c>
      <c r="W97" s="1">
        <v>-102.0074266862171</v>
      </c>
      <c r="X97" s="12" t="s">
        <v>78</v>
      </c>
    </row>
    <row r="98" spans="1:32" x14ac:dyDescent="0.25">
      <c r="A98" s="1">
        <v>93</v>
      </c>
      <c r="B98" s="9">
        <f t="shared" si="1"/>
        <v>226.27083333332848</v>
      </c>
      <c r="C98" s="10">
        <v>43665</v>
      </c>
      <c r="D98" s="11">
        <v>0.72916666666666663</v>
      </c>
      <c r="E98" s="12">
        <v>5.84</v>
      </c>
      <c r="F98" s="1">
        <v>5.81</v>
      </c>
      <c r="G98" s="12">
        <v>1.5</v>
      </c>
      <c r="H98" s="1">
        <v>880</v>
      </c>
      <c r="I98" s="12">
        <v>610.70000000000005</v>
      </c>
      <c r="J98" s="1">
        <v>56.2</v>
      </c>
      <c r="K98" s="12">
        <v>16.2</v>
      </c>
      <c r="L98" s="1">
        <v>59</v>
      </c>
      <c r="M98" s="12">
        <v>49</v>
      </c>
      <c r="N98" s="1">
        <v>1.4</v>
      </c>
      <c r="O98" s="12">
        <v>1843.1</v>
      </c>
      <c r="P98" s="1">
        <v>1.2</v>
      </c>
      <c r="Q98" s="12">
        <v>2118.5</v>
      </c>
      <c r="R98" s="1"/>
      <c r="S98" s="12">
        <v>5124</v>
      </c>
      <c r="T98" s="1">
        <v>31.8</v>
      </c>
      <c r="U98" s="12">
        <v>-1.0629999999999999</v>
      </c>
      <c r="V98" s="1">
        <v>-90.879000000000005</v>
      </c>
      <c r="W98" s="1">
        <v>-128.82866105688325</v>
      </c>
      <c r="X98" s="12"/>
    </row>
    <row r="99" spans="1:32" x14ac:dyDescent="0.25">
      <c r="A99" s="1">
        <v>94</v>
      </c>
      <c r="B99" s="9">
        <f t="shared" si="1"/>
        <v>229.18055555555475</v>
      </c>
      <c r="C99" s="10">
        <v>43668</v>
      </c>
      <c r="D99" s="11">
        <v>0.63888888888888895</v>
      </c>
      <c r="E99" s="12">
        <v>5.81</v>
      </c>
      <c r="F99" s="1">
        <v>5.81</v>
      </c>
      <c r="G99" s="12">
        <v>1.46</v>
      </c>
      <c r="H99" s="1">
        <v>880.1</v>
      </c>
      <c r="I99" s="12">
        <v>594.79999999999995</v>
      </c>
      <c r="J99" s="1">
        <v>56.2</v>
      </c>
      <c r="K99" s="12">
        <v>16.2</v>
      </c>
      <c r="L99" s="1">
        <v>59</v>
      </c>
      <c r="M99" s="12">
        <v>49</v>
      </c>
      <c r="N99" s="1">
        <v>1.4</v>
      </c>
      <c r="O99" s="12">
        <v>1575.3</v>
      </c>
      <c r="P99" s="1">
        <v>1.2</v>
      </c>
      <c r="Q99" s="12">
        <v>1888.2</v>
      </c>
      <c r="R99" s="1"/>
      <c r="S99" s="12">
        <v>5416.8</v>
      </c>
      <c r="T99" s="1">
        <v>33.4</v>
      </c>
      <c r="U99" s="12">
        <v>-1.0629999999999999</v>
      </c>
      <c r="V99" s="1">
        <v>-90.43</v>
      </c>
      <c r="W99" s="1">
        <v>-102.8507132633589</v>
      </c>
      <c r="X99" s="12"/>
    </row>
    <row r="100" spans="1:32" x14ac:dyDescent="0.25">
      <c r="A100" s="1">
        <v>95</v>
      </c>
      <c r="B100" s="9">
        <f t="shared" si="1"/>
        <v>233.01388888888323</v>
      </c>
      <c r="C100" s="10">
        <v>43672</v>
      </c>
      <c r="D100" s="11">
        <v>0.47222222222222227</v>
      </c>
      <c r="E100" s="12">
        <v>5.79</v>
      </c>
      <c r="F100" s="1">
        <v>5.89</v>
      </c>
      <c r="G100" s="12">
        <v>1.6</v>
      </c>
      <c r="H100" s="1">
        <v>880.2</v>
      </c>
      <c r="I100" s="12">
        <v>578.20000000000005</v>
      </c>
      <c r="J100" s="1">
        <v>56.2</v>
      </c>
      <c r="K100" s="12">
        <v>16.2</v>
      </c>
      <c r="L100" s="1">
        <v>59</v>
      </c>
      <c r="M100" s="12">
        <v>49</v>
      </c>
      <c r="N100" s="1">
        <v>1.4</v>
      </c>
      <c r="O100" s="12">
        <v>1250.0999999999999</v>
      </c>
      <c r="P100" s="1">
        <v>1.2</v>
      </c>
      <c r="Q100" s="12">
        <v>1584.6</v>
      </c>
      <c r="R100" s="1"/>
      <c r="S100" s="12">
        <v>5798</v>
      </c>
      <c r="T100" s="1">
        <v>35.4</v>
      </c>
      <c r="U100" s="12">
        <v>-1.0629999999999999</v>
      </c>
      <c r="V100" s="1">
        <v>-91.003</v>
      </c>
      <c r="W100" s="1">
        <v>-98.939169565217199</v>
      </c>
      <c r="X100" s="12" t="s">
        <v>79</v>
      </c>
      <c r="Y100" s="1" t="s">
        <v>106</v>
      </c>
      <c r="Z100" s="12">
        <v>3010.8</v>
      </c>
    </row>
    <row r="101" spans="1:32" x14ac:dyDescent="0.25">
      <c r="A101" s="1">
        <v>96</v>
      </c>
      <c r="B101" s="9">
        <f t="shared" si="1"/>
        <v>236.19097222221899</v>
      </c>
      <c r="C101" s="10">
        <v>43675</v>
      </c>
      <c r="D101" s="11">
        <v>0.64930555555555558</v>
      </c>
      <c r="E101" s="12">
        <v>5.79</v>
      </c>
      <c r="F101" s="1">
        <v>5.88</v>
      </c>
      <c r="G101" s="12">
        <v>1.53</v>
      </c>
      <c r="H101" s="1">
        <v>879.9</v>
      </c>
      <c r="I101" s="12">
        <v>565.4</v>
      </c>
      <c r="J101" s="1">
        <v>56.2</v>
      </c>
      <c r="K101" s="12">
        <v>16.2</v>
      </c>
      <c r="L101" s="1">
        <v>59</v>
      </c>
      <c r="M101" s="12">
        <v>49</v>
      </c>
      <c r="N101" s="1">
        <v>1.4</v>
      </c>
      <c r="O101" s="12">
        <v>2715.8</v>
      </c>
      <c r="P101" s="1">
        <v>1.2</v>
      </c>
      <c r="Q101" s="12">
        <v>1340.4</v>
      </c>
      <c r="R101" s="1"/>
      <c r="S101" s="12">
        <v>6114.5</v>
      </c>
      <c r="T101" s="1">
        <v>31.5</v>
      </c>
      <c r="U101" s="12">
        <v>-1.0620000000000001</v>
      </c>
      <c r="V101" s="1">
        <v>-93.813000000000002</v>
      </c>
      <c r="W101" s="1">
        <v>-91.20701311188823</v>
      </c>
      <c r="X101" s="12" t="s">
        <v>80</v>
      </c>
    </row>
    <row r="102" spans="1:32" x14ac:dyDescent="0.25">
      <c r="A102" s="1">
        <v>97</v>
      </c>
      <c r="B102" s="9">
        <f t="shared" si="1"/>
        <v>238.21875</v>
      </c>
      <c r="C102" s="10">
        <v>43677</v>
      </c>
      <c r="D102" s="11">
        <v>0.67708333333333337</v>
      </c>
      <c r="E102" s="12">
        <v>5.84</v>
      </c>
      <c r="F102" s="1">
        <v>5.83</v>
      </c>
      <c r="G102" s="12">
        <v>1.5</v>
      </c>
      <c r="H102" s="1">
        <v>863.1</v>
      </c>
      <c r="I102" s="12">
        <v>562.79999999999995</v>
      </c>
      <c r="J102" s="1">
        <v>56.2</v>
      </c>
      <c r="K102" s="12">
        <v>16.2</v>
      </c>
      <c r="L102" s="1">
        <v>59</v>
      </c>
      <c r="M102" s="12">
        <v>49</v>
      </c>
      <c r="N102" s="1">
        <v>0.4</v>
      </c>
      <c r="O102" s="12">
        <v>2663.9</v>
      </c>
      <c r="P102" s="1">
        <v>1.2</v>
      </c>
      <c r="Q102" s="12">
        <v>1299.5</v>
      </c>
      <c r="R102" s="1"/>
      <c r="S102" s="12">
        <v>6163</v>
      </c>
      <c r="T102" s="1">
        <v>33.9</v>
      </c>
      <c r="U102" s="12">
        <v>-1.2</v>
      </c>
      <c r="V102" s="1">
        <v>-203.17699999999999</v>
      </c>
      <c r="W102" s="1">
        <v>-85.375127019089774</v>
      </c>
      <c r="X102" s="12" t="s">
        <v>81</v>
      </c>
      <c r="AE102" s="1" t="s">
        <v>106</v>
      </c>
      <c r="AF102" s="12">
        <v>938.1</v>
      </c>
    </row>
    <row r="103" spans="1:32" x14ac:dyDescent="0.25">
      <c r="A103" s="1">
        <v>98</v>
      </c>
      <c r="B103" s="9">
        <f t="shared" si="1"/>
        <v>240.22916666666424</v>
      </c>
      <c r="C103" s="10">
        <v>43679</v>
      </c>
      <c r="D103" s="11">
        <v>0.6875</v>
      </c>
      <c r="E103" s="12">
        <v>5.84</v>
      </c>
      <c r="F103" s="1">
        <v>5.8</v>
      </c>
      <c r="G103" s="12">
        <v>1.37</v>
      </c>
      <c r="H103" s="1">
        <v>857.5</v>
      </c>
      <c r="I103" s="12">
        <v>936.4</v>
      </c>
      <c r="J103" s="1">
        <v>56.2</v>
      </c>
      <c r="K103" s="12">
        <v>16.2</v>
      </c>
      <c r="L103" s="1">
        <v>59</v>
      </c>
      <c r="M103" s="12">
        <v>49</v>
      </c>
      <c r="N103" s="1">
        <v>0.4</v>
      </c>
      <c r="O103" s="12">
        <v>2607.1999999999998</v>
      </c>
      <c r="P103" s="1">
        <v>1.2</v>
      </c>
      <c r="Q103" s="12">
        <v>1195</v>
      </c>
      <c r="R103" s="1"/>
      <c r="S103" s="12">
        <v>6216</v>
      </c>
      <c r="T103" s="1">
        <v>31.9</v>
      </c>
      <c r="U103" s="12">
        <v>-1.1639999999999999</v>
      </c>
      <c r="V103" s="1">
        <v>-203.16200000000001</v>
      </c>
      <c r="W103" s="1"/>
      <c r="X103" s="12" t="s">
        <v>82</v>
      </c>
      <c r="AA103" s="1" t="s">
        <v>106</v>
      </c>
      <c r="AB103" s="12">
        <v>3007.6</v>
      </c>
    </row>
    <row r="104" spans="1:32" x14ac:dyDescent="0.25">
      <c r="A104" s="1">
        <v>99</v>
      </c>
      <c r="B104" s="9">
        <f t="shared" si="1"/>
        <v>244.11458333332848</v>
      </c>
      <c r="C104" s="10">
        <v>43683</v>
      </c>
      <c r="D104" s="11">
        <v>0.57291666666666663</v>
      </c>
      <c r="E104" s="12">
        <v>5.82</v>
      </c>
      <c r="F104" s="1">
        <v>5.85</v>
      </c>
      <c r="G104" s="12"/>
      <c r="H104" s="1"/>
      <c r="I104" s="12"/>
      <c r="J104" s="1">
        <v>56.2</v>
      </c>
      <c r="K104" s="12">
        <v>16.2</v>
      </c>
      <c r="L104" s="1">
        <v>59</v>
      </c>
      <c r="M104" s="12">
        <v>49</v>
      </c>
      <c r="N104" s="1">
        <v>0.4</v>
      </c>
      <c r="O104" s="12"/>
      <c r="P104" s="1">
        <v>1.2</v>
      </c>
      <c r="Q104" s="12"/>
      <c r="R104" s="1"/>
      <c r="S104" s="12"/>
      <c r="T104" s="1"/>
      <c r="U104" s="12">
        <v>-1.1719999999999999</v>
      </c>
      <c r="V104" s="1">
        <v>-203.14599999999999</v>
      </c>
      <c r="W104" s="1"/>
      <c r="X104" s="12"/>
    </row>
    <row r="105" spans="1:32" x14ac:dyDescent="0.25">
      <c r="A105" s="1">
        <v>100</v>
      </c>
      <c r="B105" s="9">
        <f t="shared" si="1"/>
        <v>246.09027777777374</v>
      </c>
      <c r="C105" s="10">
        <v>43685</v>
      </c>
      <c r="D105" s="11">
        <v>0.54861111111111105</v>
      </c>
      <c r="E105" s="12">
        <v>5.81</v>
      </c>
      <c r="F105" s="1">
        <v>5.78</v>
      </c>
      <c r="G105" s="12"/>
      <c r="H105" s="1"/>
      <c r="I105" s="12"/>
      <c r="J105" s="1">
        <v>56.2</v>
      </c>
      <c r="K105" s="12">
        <v>16.2</v>
      </c>
      <c r="L105" s="1">
        <v>59</v>
      </c>
      <c r="M105" s="12">
        <v>49</v>
      </c>
      <c r="N105" s="1">
        <v>0.4</v>
      </c>
      <c r="O105" s="12"/>
      <c r="P105" s="1">
        <v>1.2</v>
      </c>
      <c r="Q105" s="12"/>
      <c r="R105" s="1"/>
      <c r="S105" s="12"/>
      <c r="T105" s="1"/>
      <c r="U105" s="12">
        <v>-1.2130000000000001</v>
      </c>
      <c r="V105" s="1">
        <v>-203.16200000000001</v>
      </c>
      <c r="W105" s="1"/>
      <c r="X105" s="12"/>
    </row>
    <row r="106" spans="1:32" x14ac:dyDescent="0.25">
      <c r="A106" s="1">
        <v>101</v>
      </c>
      <c r="B106" s="9">
        <f t="shared" si="1"/>
        <v>251.09375</v>
      </c>
      <c r="C106" s="10">
        <v>43690</v>
      </c>
      <c r="D106" s="11">
        <v>0.55208333333333337</v>
      </c>
      <c r="E106" s="12">
        <v>5.84</v>
      </c>
      <c r="F106" s="1">
        <v>5.86</v>
      </c>
      <c r="G106" s="12"/>
      <c r="H106" s="1"/>
      <c r="I106" s="12"/>
      <c r="J106" s="1">
        <v>56.2</v>
      </c>
      <c r="K106" s="12">
        <v>16.2</v>
      </c>
      <c r="L106" s="1">
        <v>59</v>
      </c>
      <c r="M106" s="12">
        <v>49</v>
      </c>
      <c r="N106" s="1">
        <v>0.4</v>
      </c>
      <c r="O106" s="12"/>
      <c r="P106" s="1">
        <v>1.2</v>
      </c>
      <c r="Q106" s="12"/>
      <c r="R106" s="1"/>
      <c r="S106" s="12"/>
      <c r="T106" s="1"/>
      <c r="U106" s="12">
        <v>-1.2010000000000001</v>
      </c>
      <c r="V106" s="1">
        <v>-203.17699999999999</v>
      </c>
      <c r="W106" s="1"/>
      <c r="X106" s="12"/>
    </row>
    <row r="107" spans="1:32" x14ac:dyDescent="0.25">
      <c r="A107" s="1">
        <v>102</v>
      </c>
      <c r="B107" s="9">
        <f t="shared" si="1"/>
        <v>252.96527777777374</v>
      </c>
      <c r="C107" s="10">
        <v>43692</v>
      </c>
      <c r="D107" s="11">
        <v>0.4236111111111111</v>
      </c>
      <c r="E107" s="12">
        <v>5.74</v>
      </c>
      <c r="F107" s="1">
        <v>5.74</v>
      </c>
      <c r="G107" s="12"/>
      <c r="H107" s="1"/>
      <c r="I107" s="12"/>
      <c r="J107" s="1">
        <v>56.2</v>
      </c>
      <c r="K107" s="12">
        <v>16.2</v>
      </c>
      <c r="L107" s="1">
        <v>59</v>
      </c>
      <c r="M107" s="12">
        <v>49</v>
      </c>
      <c r="N107" s="1">
        <v>0.4</v>
      </c>
      <c r="O107" s="12"/>
      <c r="P107" s="1">
        <v>1.2</v>
      </c>
      <c r="Q107" s="12"/>
      <c r="R107" s="1"/>
      <c r="S107" s="12"/>
      <c r="T107" s="1"/>
      <c r="U107" s="12">
        <v>-1.2430000000000001</v>
      </c>
      <c r="V107" s="1">
        <v>-203.16300000000001</v>
      </c>
      <c r="W107" s="1"/>
      <c r="X107" s="12"/>
    </row>
    <row r="108" spans="1:32" x14ac:dyDescent="0.25">
      <c r="A108" s="1">
        <v>103</v>
      </c>
      <c r="B108" s="9">
        <f t="shared" si="1"/>
        <v>257.23958333332848</v>
      </c>
      <c r="C108" s="10">
        <v>43696</v>
      </c>
      <c r="D108" s="11">
        <v>0.69791666666666663</v>
      </c>
      <c r="E108" s="12">
        <v>5.84</v>
      </c>
      <c r="F108" s="1">
        <v>5.82</v>
      </c>
      <c r="G108" s="12">
        <v>1.39</v>
      </c>
      <c r="H108" s="1">
        <v>850.7</v>
      </c>
      <c r="I108" s="12">
        <v>818</v>
      </c>
      <c r="J108" s="1">
        <v>56.2</v>
      </c>
      <c r="K108" s="12">
        <v>16.2</v>
      </c>
      <c r="L108" s="1">
        <v>59</v>
      </c>
      <c r="M108" s="12">
        <v>49</v>
      </c>
      <c r="N108" s="1">
        <v>0.4</v>
      </c>
      <c r="O108" s="12">
        <v>2171.9</v>
      </c>
      <c r="P108" s="1">
        <v>1.2</v>
      </c>
      <c r="Q108" s="12">
        <v>1648.5</v>
      </c>
      <c r="R108" s="1"/>
      <c r="S108" s="12">
        <v>7031</v>
      </c>
      <c r="T108" s="1">
        <v>32.4</v>
      </c>
      <c r="U108" s="12">
        <v>-1.1830000000000001</v>
      </c>
      <c r="V108" s="1">
        <v>-203.17699999999999</v>
      </c>
      <c r="W108" s="1"/>
      <c r="X108" s="12" t="s">
        <v>83</v>
      </c>
    </row>
    <row r="109" spans="1:32" x14ac:dyDescent="0.25">
      <c r="A109" s="1">
        <v>104</v>
      </c>
      <c r="B109" s="9">
        <f t="shared" si="1"/>
        <v>259.16666666666424</v>
      </c>
      <c r="C109" s="10">
        <v>43698</v>
      </c>
      <c r="D109" s="11">
        <v>0.625</v>
      </c>
      <c r="E109" s="12">
        <v>5.82</v>
      </c>
      <c r="F109" s="1">
        <v>5.79</v>
      </c>
      <c r="G109" s="12">
        <v>1.35</v>
      </c>
      <c r="H109" s="1">
        <v>850.3</v>
      </c>
      <c r="I109" s="12">
        <v>808.4</v>
      </c>
      <c r="J109" s="1">
        <v>56.2</v>
      </c>
      <c r="K109" s="12">
        <v>16.2</v>
      </c>
      <c r="L109" s="1">
        <v>59</v>
      </c>
      <c r="M109" s="12">
        <v>49</v>
      </c>
      <c r="N109" s="1">
        <v>0.4</v>
      </c>
      <c r="O109" s="12">
        <v>2123</v>
      </c>
      <c r="P109" s="1">
        <v>1.2</v>
      </c>
      <c r="Q109" s="12">
        <v>1495.5</v>
      </c>
      <c r="R109" s="1"/>
      <c r="S109" s="12">
        <v>7106.5</v>
      </c>
      <c r="T109" s="1">
        <v>32.799999999999997</v>
      </c>
      <c r="U109" s="12">
        <v>-1.2090000000000001</v>
      </c>
      <c r="V109" s="1">
        <v>-203.17699999999999</v>
      </c>
      <c r="W109" s="1"/>
      <c r="X109" s="12" t="s">
        <v>84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9D0442-325B-46BC-BB01-537D5FE54AD1}">
  <dimension ref="A1:T110"/>
  <sheetViews>
    <sheetView tabSelected="1" workbookViewId="0">
      <selection activeCell="T3" sqref="T3"/>
    </sheetView>
  </sheetViews>
  <sheetFormatPr defaultRowHeight="15" x14ac:dyDescent="0.25"/>
  <sheetData>
    <row r="1" spans="1:20" x14ac:dyDescent="0.25">
      <c r="A1" s="14" t="s">
        <v>0</v>
      </c>
      <c r="B1" s="15" t="s">
        <v>1</v>
      </c>
      <c r="C1" s="16" t="s">
        <v>2</v>
      </c>
      <c r="D1" s="17" t="s">
        <v>3</v>
      </c>
      <c r="E1" s="18" t="s">
        <v>85</v>
      </c>
      <c r="F1" s="18" t="s">
        <v>85</v>
      </c>
      <c r="G1" s="18" t="s">
        <v>85</v>
      </c>
      <c r="H1" s="18" t="s">
        <v>85</v>
      </c>
      <c r="I1" s="18" t="s">
        <v>85</v>
      </c>
      <c r="J1" s="18" t="s">
        <v>85</v>
      </c>
      <c r="K1" s="18" t="s">
        <v>85</v>
      </c>
      <c r="L1" s="18" t="s">
        <v>85</v>
      </c>
      <c r="M1" s="18" t="s">
        <v>85</v>
      </c>
      <c r="N1" s="18" t="s">
        <v>85</v>
      </c>
      <c r="O1" s="18" t="s">
        <v>85</v>
      </c>
      <c r="P1" s="18" t="s">
        <v>85</v>
      </c>
      <c r="Q1" s="18" t="s">
        <v>85</v>
      </c>
      <c r="R1" s="18" t="s">
        <v>85</v>
      </c>
      <c r="S1" s="18" t="s">
        <v>85</v>
      </c>
      <c r="T1" s="18" t="s">
        <v>85</v>
      </c>
    </row>
    <row r="2" spans="1:20" x14ac:dyDescent="0.25">
      <c r="A2" s="19" t="s">
        <v>23</v>
      </c>
      <c r="B2" s="20"/>
      <c r="C2" s="21"/>
      <c r="D2" s="22"/>
      <c r="E2" s="23" t="s">
        <v>86</v>
      </c>
      <c r="F2" s="23" t="s">
        <v>86</v>
      </c>
      <c r="G2" s="23" t="s">
        <v>86</v>
      </c>
      <c r="H2" s="23" t="s">
        <v>86</v>
      </c>
      <c r="I2" s="23" t="s">
        <v>86</v>
      </c>
      <c r="J2" s="23" t="s">
        <v>86</v>
      </c>
      <c r="K2" s="23" t="s">
        <v>86</v>
      </c>
      <c r="L2" s="23" t="s">
        <v>86</v>
      </c>
      <c r="M2" s="23" t="s">
        <v>86</v>
      </c>
      <c r="N2" s="23" t="s">
        <v>86</v>
      </c>
      <c r="O2" s="23" t="s">
        <v>86</v>
      </c>
      <c r="P2" s="23" t="s">
        <v>86</v>
      </c>
      <c r="Q2" s="23" t="s">
        <v>86</v>
      </c>
      <c r="R2" s="23" t="s">
        <v>86</v>
      </c>
      <c r="S2" s="23" t="s">
        <v>86</v>
      </c>
      <c r="T2" s="23" t="s">
        <v>86</v>
      </c>
    </row>
    <row r="3" spans="1:20" ht="15.75" thickBot="1" x14ac:dyDescent="0.3">
      <c r="A3" s="24"/>
      <c r="B3" s="25"/>
      <c r="C3" s="26"/>
      <c r="D3" s="27"/>
      <c r="E3" s="28" t="s">
        <v>87</v>
      </c>
      <c r="F3" s="28" t="s">
        <v>88</v>
      </c>
      <c r="G3" s="28" t="s">
        <v>89</v>
      </c>
      <c r="H3" s="28" t="s">
        <v>90</v>
      </c>
      <c r="I3" s="28" t="s">
        <v>91</v>
      </c>
      <c r="J3" s="28" t="s">
        <v>92</v>
      </c>
      <c r="K3" s="28" t="s">
        <v>110</v>
      </c>
      <c r="L3" s="28" t="s">
        <v>111</v>
      </c>
      <c r="M3" s="28" t="s">
        <v>112</v>
      </c>
      <c r="N3" s="28" t="s">
        <v>113</v>
      </c>
      <c r="O3" s="28" t="s">
        <v>114</v>
      </c>
      <c r="P3" s="28" t="s">
        <v>115</v>
      </c>
      <c r="Q3" s="28" t="s">
        <v>116</v>
      </c>
      <c r="R3" s="28" t="s">
        <v>117</v>
      </c>
      <c r="S3" s="28" t="s">
        <v>118</v>
      </c>
      <c r="T3" s="28" t="s">
        <v>119</v>
      </c>
    </row>
    <row r="4" spans="1:20" x14ac:dyDescent="0.25">
      <c r="A4" s="29">
        <v>1</v>
      </c>
      <c r="B4" s="30">
        <v>0</v>
      </c>
      <c r="C4" s="31">
        <v>43432</v>
      </c>
      <c r="D4" s="32">
        <v>0.41666666666666669</v>
      </c>
      <c r="E4">
        <v>0</v>
      </c>
      <c r="F4">
        <v>0</v>
      </c>
      <c r="G4">
        <v>0</v>
      </c>
      <c r="H4">
        <v>0</v>
      </c>
      <c r="I4">
        <v>0</v>
      </c>
      <c r="J4">
        <v>0</v>
      </c>
      <c r="K4">
        <v>2.2455499525870986</v>
      </c>
      <c r="L4">
        <v>0</v>
      </c>
      <c r="M4">
        <v>0</v>
      </c>
      <c r="N4">
        <v>0.7921617983186614</v>
      </c>
      <c r="O4">
        <v>0</v>
      </c>
      <c r="P4">
        <v>0</v>
      </c>
      <c r="Q4">
        <v>0</v>
      </c>
      <c r="R4">
        <v>1.0764361847142749</v>
      </c>
      <c r="S4">
        <v>0</v>
      </c>
      <c r="T4">
        <v>0</v>
      </c>
    </row>
    <row r="5" spans="1:20" x14ac:dyDescent="0.25">
      <c r="A5" s="29">
        <v>2</v>
      </c>
      <c r="B5" s="30">
        <v>2.2083333333357587</v>
      </c>
      <c r="C5" s="31">
        <v>43434</v>
      </c>
      <c r="D5" s="32">
        <v>0.625</v>
      </c>
      <c r="E5">
        <v>0</v>
      </c>
      <c r="F5">
        <v>0</v>
      </c>
      <c r="G5">
        <v>0</v>
      </c>
      <c r="H5">
        <v>0</v>
      </c>
      <c r="I5">
        <v>0</v>
      </c>
      <c r="J5">
        <v>0</v>
      </c>
      <c r="K5">
        <v>1.1496735542488132</v>
      </c>
      <c r="L5">
        <v>0</v>
      </c>
      <c r="M5">
        <v>0</v>
      </c>
      <c r="N5">
        <v>0</v>
      </c>
      <c r="O5">
        <v>0</v>
      </c>
      <c r="P5">
        <v>0</v>
      </c>
      <c r="Q5">
        <v>0</v>
      </c>
      <c r="R5">
        <v>0.92855996479258807</v>
      </c>
      <c r="S5">
        <v>0</v>
      </c>
      <c r="T5">
        <v>0</v>
      </c>
    </row>
    <row r="6" spans="1:20" x14ac:dyDescent="0.25">
      <c r="A6" s="29">
        <v>3</v>
      </c>
      <c r="B6" s="30">
        <v>4.9791666666715173</v>
      </c>
      <c r="C6" s="31">
        <v>43437</v>
      </c>
      <c r="D6" s="32">
        <v>0.39583333333333331</v>
      </c>
      <c r="E6">
        <v>0</v>
      </c>
      <c r="F6">
        <v>0</v>
      </c>
      <c r="G6">
        <v>0</v>
      </c>
      <c r="H6">
        <v>0</v>
      </c>
      <c r="I6">
        <v>0</v>
      </c>
      <c r="J6">
        <v>0</v>
      </c>
      <c r="K6">
        <v>42.109555690812662</v>
      </c>
      <c r="L6">
        <v>0</v>
      </c>
      <c r="M6">
        <v>0</v>
      </c>
      <c r="N6">
        <v>0</v>
      </c>
      <c r="O6">
        <v>0</v>
      </c>
      <c r="P6">
        <v>0</v>
      </c>
      <c r="Q6">
        <v>0</v>
      </c>
      <c r="R6">
        <v>0.80130705262457536</v>
      </c>
      <c r="S6">
        <v>0</v>
      </c>
      <c r="T6">
        <v>0</v>
      </c>
    </row>
    <row r="7" spans="1:20" x14ac:dyDescent="0.25">
      <c r="A7" s="29">
        <v>4</v>
      </c>
      <c r="B7" s="30">
        <v>0</v>
      </c>
      <c r="C7" s="31">
        <v>43439</v>
      </c>
      <c r="D7" s="32">
        <v>0.45833333333333331</v>
      </c>
      <c r="E7">
        <v>0</v>
      </c>
      <c r="F7">
        <v>0</v>
      </c>
      <c r="G7">
        <v>0</v>
      </c>
      <c r="H7">
        <v>0</v>
      </c>
      <c r="I7">
        <v>0</v>
      </c>
      <c r="J7">
        <v>0</v>
      </c>
      <c r="K7">
        <v>0</v>
      </c>
      <c r="L7">
        <v>0</v>
      </c>
      <c r="M7">
        <v>0</v>
      </c>
      <c r="N7">
        <v>0</v>
      </c>
      <c r="O7">
        <v>0</v>
      </c>
      <c r="P7">
        <v>0</v>
      </c>
      <c r="Q7">
        <v>0</v>
      </c>
      <c r="R7">
        <v>0</v>
      </c>
      <c r="S7">
        <v>0</v>
      </c>
      <c r="T7">
        <v>0</v>
      </c>
    </row>
    <row r="8" spans="1:20" x14ac:dyDescent="0.25">
      <c r="A8" s="29">
        <v>5</v>
      </c>
      <c r="B8" s="30">
        <v>1.9583333333284827</v>
      </c>
      <c r="C8" s="31">
        <v>43441</v>
      </c>
      <c r="D8" s="32">
        <v>0.41666666666666669</v>
      </c>
      <c r="E8">
        <v>0</v>
      </c>
      <c r="F8">
        <v>0</v>
      </c>
      <c r="G8">
        <v>0</v>
      </c>
      <c r="H8">
        <v>0</v>
      </c>
      <c r="I8">
        <v>0</v>
      </c>
      <c r="J8">
        <v>0</v>
      </c>
      <c r="K8">
        <v>4.9151009165346169</v>
      </c>
      <c r="L8">
        <v>0</v>
      </c>
      <c r="M8">
        <v>0</v>
      </c>
      <c r="N8">
        <v>0.87011932120849</v>
      </c>
      <c r="O8">
        <v>0</v>
      </c>
      <c r="P8">
        <v>0</v>
      </c>
      <c r="Q8">
        <v>0</v>
      </c>
      <c r="R8">
        <v>0.92380241603014124</v>
      </c>
      <c r="S8">
        <v>0</v>
      </c>
      <c r="T8">
        <v>0</v>
      </c>
    </row>
    <row r="9" spans="1:20" x14ac:dyDescent="0.25">
      <c r="A9" s="29">
        <v>6</v>
      </c>
      <c r="B9" s="30">
        <v>4.9444444444452529</v>
      </c>
      <c r="C9" s="31">
        <v>43444</v>
      </c>
      <c r="D9" s="32">
        <v>0.40277777777777773</v>
      </c>
      <c r="E9" s="33">
        <v>0</v>
      </c>
      <c r="F9" s="33">
        <v>0</v>
      </c>
      <c r="G9" s="33">
        <v>0</v>
      </c>
      <c r="H9" s="33">
        <v>0</v>
      </c>
      <c r="I9" s="33">
        <v>0</v>
      </c>
      <c r="J9" s="33">
        <v>0</v>
      </c>
      <c r="K9" s="33">
        <v>8.4528655311202847</v>
      </c>
      <c r="L9" s="33">
        <v>0</v>
      </c>
      <c r="M9" s="33">
        <v>0</v>
      </c>
      <c r="N9" s="33">
        <v>0.75525655038080841</v>
      </c>
      <c r="O9" s="33">
        <v>0</v>
      </c>
      <c r="P9" s="33">
        <v>0</v>
      </c>
      <c r="Q9" s="33">
        <v>0</v>
      </c>
      <c r="R9" s="33">
        <v>0</v>
      </c>
      <c r="S9" s="33">
        <v>0</v>
      </c>
      <c r="T9" s="33">
        <v>0</v>
      </c>
    </row>
    <row r="10" spans="1:20" x14ac:dyDescent="0.25">
      <c r="A10" s="29">
        <v>7</v>
      </c>
      <c r="B10" s="30">
        <v>6.9583333333284827</v>
      </c>
      <c r="C10" s="31">
        <v>43446</v>
      </c>
      <c r="D10" s="32">
        <v>0.41666666666666669</v>
      </c>
      <c r="E10" s="33">
        <v>0</v>
      </c>
      <c r="F10" s="33">
        <v>0</v>
      </c>
      <c r="G10" s="33">
        <v>0</v>
      </c>
      <c r="H10" s="33">
        <v>0</v>
      </c>
      <c r="I10" s="33">
        <v>0</v>
      </c>
      <c r="J10" s="33">
        <v>0</v>
      </c>
      <c r="K10" s="33">
        <v>15.535440712726931</v>
      </c>
      <c r="L10" s="33">
        <v>0</v>
      </c>
      <c r="M10" s="33">
        <v>0</v>
      </c>
      <c r="N10" s="33">
        <v>0.52498214366912177</v>
      </c>
      <c r="O10" s="33">
        <v>0</v>
      </c>
      <c r="P10" s="33">
        <v>0</v>
      </c>
      <c r="Q10" s="33">
        <v>0</v>
      </c>
      <c r="R10" s="33">
        <v>0</v>
      </c>
      <c r="S10" s="33">
        <v>0</v>
      </c>
      <c r="T10" s="33">
        <v>0</v>
      </c>
    </row>
    <row r="11" spans="1:20" x14ac:dyDescent="0.25">
      <c r="A11" s="29">
        <v>8</v>
      </c>
      <c r="B11" s="30">
        <v>8.9583333333284827</v>
      </c>
      <c r="C11" s="31">
        <v>43448</v>
      </c>
      <c r="D11" s="32">
        <v>0.41666666666666669</v>
      </c>
      <c r="E11" s="33">
        <v>0</v>
      </c>
      <c r="F11" s="33">
        <v>0</v>
      </c>
      <c r="G11" s="33">
        <v>0</v>
      </c>
      <c r="H11" s="33">
        <v>0</v>
      </c>
      <c r="I11" s="33">
        <v>0</v>
      </c>
      <c r="J11" s="33">
        <v>0</v>
      </c>
      <c r="K11" s="33">
        <v>18.713268300697994</v>
      </c>
      <c r="L11" s="33">
        <v>0</v>
      </c>
      <c r="M11" s="33">
        <v>0</v>
      </c>
      <c r="N11" s="33">
        <v>3.0094996751129659</v>
      </c>
      <c r="O11" s="33">
        <v>0</v>
      </c>
      <c r="P11" s="33">
        <v>0</v>
      </c>
      <c r="Q11" s="33">
        <v>0</v>
      </c>
      <c r="R11" s="33">
        <v>0</v>
      </c>
      <c r="S11" s="33">
        <v>0</v>
      </c>
      <c r="T11" s="33">
        <v>0</v>
      </c>
    </row>
    <row r="12" spans="1:20" x14ac:dyDescent="0.25">
      <c r="A12" s="29">
        <v>9</v>
      </c>
      <c r="B12" s="30">
        <v>11.9375</v>
      </c>
      <c r="C12" s="31">
        <v>43451</v>
      </c>
      <c r="D12" s="32">
        <v>0.39583333333333331</v>
      </c>
      <c r="E12">
        <v>0</v>
      </c>
      <c r="F12">
        <v>0</v>
      </c>
      <c r="G12">
        <v>0</v>
      </c>
      <c r="H12">
        <v>0</v>
      </c>
      <c r="I12">
        <v>0</v>
      </c>
      <c r="J12">
        <v>0</v>
      </c>
      <c r="K12">
        <v>36.696261018659982</v>
      </c>
      <c r="L12">
        <v>0</v>
      </c>
      <c r="M12">
        <v>0</v>
      </c>
      <c r="N12">
        <v>1.5614725922087633</v>
      </c>
      <c r="O12">
        <v>0</v>
      </c>
      <c r="P12">
        <v>0</v>
      </c>
      <c r="Q12">
        <v>0</v>
      </c>
      <c r="R12">
        <v>0</v>
      </c>
      <c r="S12">
        <v>0</v>
      </c>
      <c r="T12">
        <v>0</v>
      </c>
    </row>
    <row r="13" spans="1:20" x14ac:dyDescent="0.25">
      <c r="A13" s="29">
        <v>10</v>
      </c>
      <c r="B13" s="30">
        <v>13.9375</v>
      </c>
      <c r="C13" s="31">
        <v>43453</v>
      </c>
      <c r="D13" s="32">
        <v>0.39583333333333331</v>
      </c>
      <c r="E13">
        <v>0</v>
      </c>
      <c r="F13">
        <v>0</v>
      </c>
      <c r="G13">
        <v>0</v>
      </c>
      <c r="H13">
        <v>0</v>
      </c>
      <c r="I13">
        <v>0</v>
      </c>
      <c r="J13">
        <v>0</v>
      </c>
      <c r="K13">
        <v>29.251088257689393</v>
      </c>
      <c r="L13">
        <v>0</v>
      </c>
      <c r="M13">
        <v>0</v>
      </c>
      <c r="N13">
        <v>2.0414848838203143</v>
      </c>
      <c r="O13">
        <v>0</v>
      </c>
      <c r="P13">
        <v>0</v>
      </c>
      <c r="Q13">
        <v>0</v>
      </c>
      <c r="R13">
        <v>0</v>
      </c>
      <c r="S13">
        <v>0</v>
      </c>
      <c r="T13">
        <v>0</v>
      </c>
    </row>
    <row r="14" spans="1:20" x14ac:dyDescent="0.25">
      <c r="A14" s="29">
        <v>11</v>
      </c>
      <c r="B14" s="30">
        <v>16</v>
      </c>
      <c r="C14" s="31">
        <v>43455</v>
      </c>
      <c r="D14" s="32">
        <v>0.45833333333333331</v>
      </c>
      <c r="E14">
        <v>0</v>
      </c>
      <c r="F14">
        <v>0</v>
      </c>
      <c r="G14">
        <v>0</v>
      </c>
      <c r="H14">
        <v>0</v>
      </c>
      <c r="I14">
        <v>0</v>
      </c>
      <c r="J14">
        <v>0</v>
      </c>
      <c r="K14">
        <v>26.517878170794848</v>
      </c>
      <c r="L14">
        <v>0</v>
      </c>
      <c r="M14">
        <v>0</v>
      </c>
      <c r="N14">
        <v>0.97130051030668474</v>
      </c>
      <c r="O14">
        <v>0</v>
      </c>
      <c r="P14">
        <v>0</v>
      </c>
      <c r="Q14">
        <v>0</v>
      </c>
      <c r="R14">
        <v>0</v>
      </c>
      <c r="S14">
        <v>0</v>
      </c>
      <c r="T14">
        <v>0</v>
      </c>
    </row>
    <row r="15" spans="1:20" x14ac:dyDescent="0.25">
      <c r="A15" s="29">
        <v>12</v>
      </c>
      <c r="B15" s="30">
        <v>19.066666666665697</v>
      </c>
      <c r="C15" s="31">
        <v>43458</v>
      </c>
      <c r="D15" s="32">
        <v>0.52500000000000002</v>
      </c>
      <c r="E15">
        <v>0</v>
      </c>
      <c r="F15">
        <v>0</v>
      </c>
      <c r="G15">
        <v>0</v>
      </c>
      <c r="H15">
        <v>0</v>
      </c>
      <c r="I15">
        <v>0</v>
      </c>
      <c r="J15">
        <v>0</v>
      </c>
      <c r="K15">
        <v>27.19515563811434</v>
      </c>
      <c r="L15">
        <v>0</v>
      </c>
      <c r="M15">
        <v>0</v>
      </c>
      <c r="N15">
        <v>1.00617478130997</v>
      </c>
      <c r="O15">
        <v>0</v>
      </c>
      <c r="P15">
        <v>0</v>
      </c>
      <c r="Q15">
        <v>0</v>
      </c>
      <c r="R15">
        <v>0</v>
      </c>
      <c r="S15">
        <v>0</v>
      </c>
      <c r="T15">
        <v>0</v>
      </c>
    </row>
    <row r="16" spans="1:20" x14ac:dyDescent="0.25">
      <c r="A16" s="29">
        <v>13</v>
      </c>
      <c r="B16" s="30">
        <v>22.9375</v>
      </c>
      <c r="C16" s="31">
        <v>43462</v>
      </c>
      <c r="D16" s="32">
        <v>0.39583333333333331</v>
      </c>
      <c r="E16" s="33">
        <v>0</v>
      </c>
      <c r="F16" s="33">
        <v>0</v>
      </c>
      <c r="G16" s="33">
        <v>0</v>
      </c>
      <c r="H16" s="33">
        <v>0</v>
      </c>
      <c r="I16" s="33">
        <v>0</v>
      </c>
      <c r="J16" s="33">
        <v>0</v>
      </c>
      <c r="K16" s="33">
        <v>33.876962904588225</v>
      </c>
      <c r="L16" s="33">
        <v>0</v>
      </c>
      <c r="M16" s="33">
        <v>0</v>
      </c>
      <c r="N16" s="33">
        <v>0.61148421246765983</v>
      </c>
      <c r="O16" s="33">
        <v>0</v>
      </c>
      <c r="P16" s="33">
        <v>0</v>
      </c>
      <c r="Q16" s="33">
        <v>0</v>
      </c>
      <c r="R16" s="33">
        <v>0</v>
      </c>
      <c r="S16" s="33">
        <v>0</v>
      </c>
      <c r="T16" s="33">
        <v>0</v>
      </c>
    </row>
    <row r="17" spans="1:20" x14ac:dyDescent="0.25">
      <c r="A17" s="29">
        <v>14</v>
      </c>
      <c r="B17" s="30">
        <v>26.041666666664241</v>
      </c>
      <c r="C17" s="31">
        <v>43465</v>
      </c>
      <c r="D17" s="32">
        <v>0.5</v>
      </c>
      <c r="E17" s="33">
        <v>0</v>
      </c>
      <c r="F17" s="33">
        <v>0</v>
      </c>
      <c r="G17" s="33">
        <v>0</v>
      </c>
      <c r="H17" s="33">
        <v>0</v>
      </c>
      <c r="I17" s="33">
        <v>0</v>
      </c>
      <c r="J17" s="33">
        <v>0</v>
      </c>
      <c r="K17" s="33">
        <v>20.740172268282404</v>
      </c>
      <c r="L17" s="33">
        <v>0</v>
      </c>
      <c r="M17" s="33">
        <v>0</v>
      </c>
      <c r="N17" s="33">
        <v>0.56101703840175943</v>
      </c>
      <c r="O17" s="33">
        <v>0</v>
      </c>
      <c r="P17" s="33">
        <v>0</v>
      </c>
      <c r="Q17" s="33">
        <v>0</v>
      </c>
      <c r="R17" s="33">
        <v>0</v>
      </c>
      <c r="S17" s="33">
        <v>0</v>
      </c>
      <c r="T17" s="33">
        <v>0</v>
      </c>
    </row>
    <row r="18" spans="1:20" x14ac:dyDescent="0.25">
      <c r="A18" s="29">
        <v>15</v>
      </c>
      <c r="B18" s="30">
        <v>28.986111111109494</v>
      </c>
      <c r="C18" s="31">
        <v>43468</v>
      </c>
      <c r="D18" s="32">
        <v>0.44444444444444442</v>
      </c>
      <c r="E18" s="33">
        <v>0</v>
      </c>
      <c r="F18" s="33">
        <v>0</v>
      </c>
      <c r="G18" s="33">
        <v>0</v>
      </c>
      <c r="H18" s="33">
        <v>0</v>
      </c>
      <c r="I18" s="33">
        <v>0</v>
      </c>
      <c r="J18" s="33">
        <v>0</v>
      </c>
      <c r="K18" s="33">
        <v>18.545797970306936</v>
      </c>
      <c r="L18" s="33">
        <v>0</v>
      </c>
      <c r="M18" s="33">
        <v>0</v>
      </c>
      <c r="N18" s="33">
        <v>0.43063669679332861</v>
      </c>
      <c r="O18" s="33">
        <v>0</v>
      </c>
      <c r="P18" s="33">
        <v>0</v>
      </c>
      <c r="Q18" s="33">
        <v>0</v>
      </c>
      <c r="R18" s="33">
        <v>0</v>
      </c>
      <c r="S18" s="33">
        <v>0</v>
      </c>
      <c r="T18" s="33">
        <v>0</v>
      </c>
    </row>
    <row r="19" spans="1:20" x14ac:dyDescent="0.25">
      <c r="A19" s="29">
        <v>16</v>
      </c>
      <c r="B19" s="30">
        <v>32.958333333328483</v>
      </c>
      <c r="C19" s="31">
        <v>43472</v>
      </c>
      <c r="D19" s="32">
        <v>0.41666666666666669</v>
      </c>
      <c r="E19" s="33">
        <v>0</v>
      </c>
      <c r="F19" s="33">
        <v>0</v>
      </c>
      <c r="G19" s="33">
        <v>0</v>
      </c>
      <c r="H19" s="33">
        <v>0</v>
      </c>
      <c r="I19" s="33">
        <v>0</v>
      </c>
      <c r="J19" s="33">
        <v>0</v>
      </c>
      <c r="K19" s="33">
        <v>13.604824105704616</v>
      </c>
      <c r="L19" s="33">
        <v>0.36750665841657537</v>
      </c>
      <c r="M19" s="33">
        <v>0</v>
      </c>
      <c r="N19" s="33">
        <v>0.45130109511991617</v>
      </c>
      <c r="O19" s="33">
        <v>0</v>
      </c>
      <c r="P19" s="33">
        <v>0</v>
      </c>
      <c r="Q19" s="33">
        <v>0</v>
      </c>
      <c r="R19" s="33">
        <v>0</v>
      </c>
      <c r="S19" s="33">
        <v>0</v>
      </c>
      <c r="T19" s="33">
        <v>0</v>
      </c>
    </row>
    <row r="20" spans="1:20" x14ac:dyDescent="0.25">
      <c r="A20" s="29">
        <v>17</v>
      </c>
      <c r="B20" s="30">
        <v>35</v>
      </c>
      <c r="C20" s="31">
        <v>43474</v>
      </c>
      <c r="D20" s="32">
        <v>0.45833333333333331</v>
      </c>
      <c r="E20" s="33">
        <v>0</v>
      </c>
      <c r="F20" s="33">
        <v>0</v>
      </c>
      <c r="G20" s="33">
        <v>0</v>
      </c>
      <c r="H20" s="33">
        <v>0</v>
      </c>
      <c r="I20" s="33">
        <v>0</v>
      </c>
      <c r="J20" s="33">
        <v>0</v>
      </c>
      <c r="K20" s="33">
        <v>12.450843140361441</v>
      </c>
      <c r="L20" s="33">
        <v>0</v>
      </c>
      <c r="M20" s="33">
        <v>0</v>
      </c>
      <c r="N20" s="33">
        <v>0.15552955011394132</v>
      </c>
      <c r="O20" s="33">
        <v>0</v>
      </c>
      <c r="P20" s="33">
        <v>0</v>
      </c>
      <c r="Q20" s="33">
        <v>0</v>
      </c>
      <c r="R20" s="33">
        <v>0</v>
      </c>
      <c r="S20" s="33">
        <v>0</v>
      </c>
      <c r="T20" s="33">
        <v>0</v>
      </c>
    </row>
    <row r="21" spans="1:20" x14ac:dyDescent="0.25">
      <c r="A21" s="29">
        <v>18</v>
      </c>
      <c r="B21" s="30">
        <v>36.166666666664241</v>
      </c>
      <c r="C21" s="31">
        <v>43475</v>
      </c>
      <c r="D21" s="32">
        <v>0.625</v>
      </c>
      <c r="E21">
        <v>0</v>
      </c>
      <c r="F21">
        <v>0</v>
      </c>
      <c r="G21">
        <v>0</v>
      </c>
      <c r="H21">
        <v>0</v>
      </c>
      <c r="I21">
        <v>0</v>
      </c>
      <c r="J21">
        <v>0</v>
      </c>
      <c r="K21">
        <v>14.345288825134412</v>
      </c>
      <c r="L21">
        <v>0</v>
      </c>
      <c r="M21">
        <v>0</v>
      </c>
      <c r="N21">
        <v>7.299862496052671</v>
      </c>
      <c r="O21">
        <v>0</v>
      </c>
      <c r="P21">
        <v>0</v>
      </c>
      <c r="Q21">
        <v>0</v>
      </c>
      <c r="R21">
        <v>0</v>
      </c>
      <c r="S21">
        <v>0</v>
      </c>
      <c r="T21">
        <v>0</v>
      </c>
    </row>
    <row r="22" spans="1:20" x14ac:dyDescent="0.25">
      <c r="A22" s="29">
        <v>19</v>
      </c>
      <c r="B22" s="30">
        <v>40.270833333328483</v>
      </c>
      <c r="C22" s="31">
        <v>43479</v>
      </c>
      <c r="D22" s="32">
        <v>0.72916666666666663</v>
      </c>
      <c r="E22" s="33">
        <v>0</v>
      </c>
      <c r="F22" s="33">
        <v>0</v>
      </c>
      <c r="G22" s="33">
        <v>0</v>
      </c>
      <c r="H22" s="33">
        <v>0</v>
      </c>
      <c r="I22" s="33">
        <v>0</v>
      </c>
      <c r="J22" s="33">
        <v>0</v>
      </c>
      <c r="K22" s="33">
        <v>10.411142051594032</v>
      </c>
      <c r="L22" s="33">
        <v>0</v>
      </c>
      <c r="M22" s="33">
        <v>0</v>
      </c>
      <c r="N22" s="33">
        <v>0.66926441613901499</v>
      </c>
      <c r="O22" s="33">
        <v>0</v>
      </c>
      <c r="P22" s="33">
        <v>0</v>
      </c>
      <c r="Q22" s="33">
        <v>0</v>
      </c>
      <c r="R22" s="33">
        <v>0</v>
      </c>
      <c r="S22" s="33">
        <v>0</v>
      </c>
      <c r="T22" s="33">
        <v>0</v>
      </c>
    </row>
    <row r="23" spans="1:20" x14ac:dyDescent="0.25">
      <c r="A23" s="29">
        <v>20</v>
      </c>
      <c r="B23" s="30">
        <v>42.145833333328483</v>
      </c>
      <c r="C23" s="31">
        <v>43481</v>
      </c>
      <c r="D23" s="32">
        <v>0.60416666666666663</v>
      </c>
      <c r="E23">
        <v>0</v>
      </c>
      <c r="F23">
        <v>0</v>
      </c>
      <c r="G23">
        <v>0</v>
      </c>
      <c r="H23">
        <v>0</v>
      </c>
      <c r="I23">
        <v>0</v>
      </c>
      <c r="J23">
        <v>0</v>
      </c>
      <c r="K23">
        <v>7.7380088240861129</v>
      </c>
      <c r="L23">
        <v>0</v>
      </c>
      <c r="M23">
        <v>0</v>
      </c>
      <c r="N23">
        <v>0.45132365147354003</v>
      </c>
      <c r="O23">
        <v>0</v>
      </c>
      <c r="P23">
        <v>0</v>
      </c>
      <c r="Q23">
        <v>0</v>
      </c>
      <c r="R23">
        <v>0</v>
      </c>
      <c r="S23">
        <v>0</v>
      </c>
      <c r="T23">
        <v>0</v>
      </c>
    </row>
    <row r="24" spans="1:20" x14ac:dyDescent="0.25">
      <c r="A24" s="29">
        <v>21</v>
      </c>
      <c r="B24" s="30">
        <v>44.284722222218988</v>
      </c>
      <c r="C24" s="31">
        <v>43483</v>
      </c>
      <c r="D24" s="32">
        <v>0.74305555555555547</v>
      </c>
      <c r="E24" s="33">
        <v>0</v>
      </c>
      <c r="F24" s="33">
        <v>0</v>
      </c>
      <c r="G24" s="33">
        <v>0</v>
      </c>
      <c r="H24" s="33">
        <v>0</v>
      </c>
      <c r="I24" s="33">
        <v>0</v>
      </c>
      <c r="J24" s="33">
        <v>0</v>
      </c>
      <c r="K24" s="33">
        <v>12.826781160230208</v>
      </c>
      <c r="L24" s="33">
        <v>0</v>
      </c>
      <c r="M24" s="33">
        <v>0</v>
      </c>
      <c r="N24" s="33">
        <v>0</v>
      </c>
      <c r="O24" s="33">
        <v>0</v>
      </c>
      <c r="P24" s="33">
        <v>0</v>
      </c>
      <c r="Q24" s="33">
        <v>0</v>
      </c>
      <c r="R24" s="33">
        <v>0</v>
      </c>
      <c r="S24" s="33">
        <v>0</v>
      </c>
      <c r="T24" s="33">
        <v>0</v>
      </c>
    </row>
    <row r="25" spans="1:20" x14ac:dyDescent="0.25">
      <c r="A25" s="29">
        <v>22</v>
      </c>
      <c r="B25" s="30">
        <v>48.222222222218988</v>
      </c>
      <c r="C25" s="31">
        <v>43487</v>
      </c>
      <c r="D25" s="32">
        <v>0.68055555555555547</v>
      </c>
      <c r="E25">
        <v>0</v>
      </c>
      <c r="F25">
        <v>0</v>
      </c>
      <c r="G25">
        <v>0</v>
      </c>
      <c r="H25">
        <v>0</v>
      </c>
      <c r="I25">
        <v>0</v>
      </c>
      <c r="J25">
        <v>0</v>
      </c>
      <c r="K25">
        <v>30.700991150464478</v>
      </c>
      <c r="L25">
        <v>0</v>
      </c>
      <c r="M25">
        <v>0</v>
      </c>
      <c r="N25">
        <v>11.066804330100661</v>
      </c>
      <c r="O25">
        <v>0</v>
      </c>
      <c r="P25">
        <v>0</v>
      </c>
      <c r="Q25">
        <v>0</v>
      </c>
      <c r="R25">
        <v>0</v>
      </c>
      <c r="S25">
        <v>0</v>
      </c>
      <c r="T25">
        <v>0</v>
      </c>
    </row>
    <row r="26" spans="1:20" x14ac:dyDescent="0.25">
      <c r="A26" s="29">
        <v>23</v>
      </c>
      <c r="B26" s="30">
        <v>49.125</v>
      </c>
      <c r="C26" s="31">
        <v>43488</v>
      </c>
      <c r="D26" s="32">
        <v>0.58333333333333337</v>
      </c>
      <c r="E26" s="33">
        <v>0</v>
      </c>
      <c r="F26" s="33">
        <v>0</v>
      </c>
      <c r="G26" s="33">
        <v>0</v>
      </c>
      <c r="H26" s="33">
        <v>0</v>
      </c>
      <c r="I26" s="33">
        <v>0</v>
      </c>
      <c r="J26" s="33">
        <v>0</v>
      </c>
      <c r="K26" s="33">
        <v>22.853084156343591</v>
      </c>
      <c r="L26" s="33">
        <v>0</v>
      </c>
      <c r="M26" s="33">
        <v>0</v>
      </c>
      <c r="N26" s="33">
        <v>1.2783055275862425</v>
      </c>
      <c r="O26" s="33">
        <v>0</v>
      </c>
      <c r="P26" s="33">
        <v>0</v>
      </c>
      <c r="Q26" s="33">
        <v>0</v>
      </c>
      <c r="R26" s="33">
        <v>0</v>
      </c>
      <c r="S26" s="33">
        <v>0</v>
      </c>
      <c r="T26" s="33">
        <v>0</v>
      </c>
    </row>
    <row r="27" spans="1:20" x14ac:dyDescent="0.25">
      <c r="A27" s="29">
        <v>24</v>
      </c>
      <c r="B27" s="30">
        <v>51.090277777773736</v>
      </c>
      <c r="C27" s="31">
        <v>43490</v>
      </c>
      <c r="D27" s="32">
        <v>0.54861111111111105</v>
      </c>
      <c r="E27">
        <v>0</v>
      </c>
      <c r="F27">
        <v>0</v>
      </c>
      <c r="G27">
        <v>0</v>
      </c>
      <c r="H27">
        <v>0</v>
      </c>
      <c r="I27">
        <v>0</v>
      </c>
      <c r="J27">
        <v>0</v>
      </c>
      <c r="K27">
        <v>24.42428259027794</v>
      </c>
      <c r="L27">
        <v>0</v>
      </c>
      <c r="M27">
        <v>0</v>
      </c>
      <c r="N27">
        <v>0.64967912692330376</v>
      </c>
      <c r="O27">
        <v>0</v>
      </c>
      <c r="P27">
        <v>0</v>
      </c>
      <c r="Q27">
        <v>0</v>
      </c>
      <c r="R27">
        <v>0</v>
      </c>
      <c r="S27">
        <v>0</v>
      </c>
      <c r="T27">
        <v>0</v>
      </c>
    </row>
    <row r="28" spans="1:20" x14ac:dyDescent="0.25">
      <c r="A28" s="29">
        <v>25</v>
      </c>
      <c r="B28" s="30">
        <v>53.986111111109494</v>
      </c>
      <c r="C28" s="31">
        <v>43493</v>
      </c>
      <c r="D28" s="32">
        <v>0.44444444444444442</v>
      </c>
      <c r="E28">
        <v>0</v>
      </c>
      <c r="F28">
        <v>0</v>
      </c>
      <c r="G28">
        <v>0</v>
      </c>
      <c r="H28">
        <v>0</v>
      </c>
      <c r="I28">
        <v>0</v>
      </c>
      <c r="J28">
        <v>0</v>
      </c>
      <c r="K28">
        <v>24.900459350368234</v>
      </c>
      <c r="L28">
        <v>0</v>
      </c>
      <c r="M28">
        <v>0</v>
      </c>
      <c r="N28">
        <v>0.2659581939057506</v>
      </c>
      <c r="O28">
        <v>0</v>
      </c>
      <c r="P28">
        <v>0</v>
      </c>
      <c r="Q28">
        <v>0</v>
      </c>
      <c r="R28">
        <v>0</v>
      </c>
      <c r="S28">
        <v>0</v>
      </c>
      <c r="T28">
        <v>0</v>
      </c>
    </row>
    <row r="29" spans="1:20" x14ac:dyDescent="0.25">
      <c r="A29" s="29">
        <v>26</v>
      </c>
      <c r="B29" s="30">
        <v>56.194444444445253</v>
      </c>
      <c r="C29" s="31">
        <v>43495</v>
      </c>
      <c r="D29" s="32">
        <v>0.65277777777777779</v>
      </c>
      <c r="E29">
        <v>0</v>
      </c>
      <c r="F29">
        <v>0</v>
      </c>
      <c r="G29">
        <v>0</v>
      </c>
      <c r="H29">
        <v>0</v>
      </c>
      <c r="I29">
        <v>0</v>
      </c>
      <c r="J29">
        <v>0</v>
      </c>
      <c r="K29">
        <v>27.812593755228214</v>
      </c>
      <c r="L29">
        <v>0.24877166865887168</v>
      </c>
      <c r="M29">
        <v>0</v>
      </c>
      <c r="N29">
        <v>0.33729271560560048</v>
      </c>
      <c r="O29">
        <v>0</v>
      </c>
      <c r="P29">
        <v>0</v>
      </c>
      <c r="Q29">
        <v>0</v>
      </c>
      <c r="R29">
        <v>0</v>
      </c>
      <c r="S29">
        <v>0</v>
      </c>
      <c r="T29">
        <v>0</v>
      </c>
    </row>
    <row r="30" spans="1:20" x14ac:dyDescent="0.25">
      <c r="A30" s="29">
        <v>27</v>
      </c>
      <c r="B30" s="30">
        <v>57.9375</v>
      </c>
      <c r="C30" s="31">
        <v>43497</v>
      </c>
      <c r="D30" s="32">
        <v>0.39583333333333331</v>
      </c>
      <c r="E30">
        <v>0</v>
      </c>
      <c r="F30">
        <v>0</v>
      </c>
      <c r="G30">
        <v>0</v>
      </c>
      <c r="H30">
        <v>0</v>
      </c>
      <c r="I30">
        <v>0</v>
      </c>
      <c r="J30">
        <v>0</v>
      </c>
      <c r="K30">
        <v>24.279622388227878</v>
      </c>
      <c r="L30">
        <v>0.29725071776728529</v>
      </c>
      <c r="M30">
        <v>0</v>
      </c>
      <c r="N30">
        <v>0.36262261703512938</v>
      </c>
      <c r="O30">
        <v>0</v>
      </c>
      <c r="P30">
        <v>0</v>
      </c>
      <c r="Q30">
        <v>0</v>
      </c>
      <c r="R30">
        <v>0</v>
      </c>
      <c r="S30">
        <v>0</v>
      </c>
      <c r="T30">
        <v>0</v>
      </c>
    </row>
    <row r="31" spans="1:20" x14ac:dyDescent="0.25">
      <c r="A31" s="29">
        <v>28</v>
      </c>
      <c r="B31" s="30">
        <v>61.944444444445253</v>
      </c>
      <c r="C31" s="31">
        <v>43501</v>
      </c>
      <c r="D31" s="32">
        <v>0.40277777777777773</v>
      </c>
      <c r="E31">
        <v>0</v>
      </c>
      <c r="F31">
        <v>0</v>
      </c>
      <c r="G31">
        <v>0</v>
      </c>
      <c r="H31">
        <v>0</v>
      </c>
      <c r="I31">
        <v>0</v>
      </c>
      <c r="J31">
        <v>0</v>
      </c>
      <c r="K31">
        <v>24.660189539444001</v>
      </c>
      <c r="L31">
        <v>0</v>
      </c>
      <c r="M31">
        <v>0</v>
      </c>
      <c r="N31">
        <v>0.37134065705282782</v>
      </c>
      <c r="O31">
        <v>0</v>
      </c>
      <c r="P31">
        <v>0</v>
      </c>
      <c r="Q31">
        <v>0</v>
      </c>
      <c r="R31">
        <v>0</v>
      </c>
      <c r="S31">
        <v>0</v>
      </c>
      <c r="T31">
        <v>0</v>
      </c>
    </row>
    <row r="32" spans="1:20" x14ac:dyDescent="0.25">
      <c r="A32" s="29">
        <v>29</v>
      </c>
      <c r="B32" s="30">
        <v>63.100694444445253</v>
      </c>
      <c r="C32" s="31">
        <v>43502</v>
      </c>
      <c r="D32" s="32">
        <v>0.55902777777777779</v>
      </c>
      <c r="E32">
        <v>0</v>
      </c>
      <c r="F32">
        <v>0</v>
      </c>
      <c r="G32">
        <v>0</v>
      </c>
      <c r="H32">
        <v>0</v>
      </c>
      <c r="I32">
        <v>0</v>
      </c>
      <c r="J32">
        <v>0</v>
      </c>
      <c r="K32">
        <v>26.280760023692789</v>
      </c>
      <c r="L32">
        <v>0.37131306439798073</v>
      </c>
      <c r="M32">
        <v>0</v>
      </c>
      <c r="N32">
        <v>0.39018016472542416</v>
      </c>
      <c r="O32">
        <v>0</v>
      </c>
      <c r="P32">
        <v>0</v>
      </c>
      <c r="Q32">
        <v>0</v>
      </c>
      <c r="R32">
        <v>0</v>
      </c>
      <c r="S32">
        <v>0</v>
      </c>
      <c r="T32">
        <v>0</v>
      </c>
    </row>
    <row r="33" spans="1:20" x14ac:dyDescent="0.25">
      <c r="A33" s="29">
        <v>30</v>
      </c>
      <c r="B33" s="30">
        <v>64.9375</v>
      </c>
      <c r="C33" s="31">
        <v>43504</v>
      </c>
      <c r="D33" s="32">
        <v>0.39583333333333331</v>
      </c>
      <c r="E33">
        <v>0</v>
      </c>
      <c r="F33">
        <v>0</v>
      </c>
      <c r="G33">
        <v>0</v>
      </c>
      <c r="H33">
        <v>0</v>
      </c>
      <c r="I33">
        <v>0</v>
      </c>
      <c r="J33">
        <v>0</v>
      </c>
      <c r="K33">
        <v>21.211880563212564</v>
      </c>
      <c r="L33">
        <v>0.32347369190851633</v>
      </c>
      <c r="M33">
        <v>0</v>
      </c>
      <c r="N33">
        <v>0.3291769690187451</v>
      </c>
      <c r="O33">
        <v>0</v>
      </c>
      <c r="P33">
        <v>0</v>
      </c>
      <c r="Q33">
        <v>0</v>
      </c>
      <c r="R33">
        <v>0</v>
      </c>
      <c r="S33">
        <v>0</v>
      </c>
      <c r="T33">
        <v>0</v>
      </c>
    </row>
    <row r="34" spans="1:20" x14ac:dyDescent="0.25">
      <c r="A34" s="29">
        <v>31</v>
      </c>
      <c r="B34" s="30">
        <v>67.95138888888323</v>
      </c>
      <c r="C34" s="31">
        <v>43507</v>
      </c>
      <c r="D34" s="32">
        <v>0.40972222222222227</v>
      </c>
      <c r="E34">
        <v>0</v>
      </c>
      <c r="F34">
        <v>0</v>
      </c>
      <c r="G34">
        <v>0</v>
      </c>
      <c r="H34">
        <v>0</v>
      </c>
      <c r="I34">
        <v>0</v>
      </c>
      <c r="J34">
        <v>0</v>
      </c>
      <c r="K34">
        <v>25.847246737363474</v>
      </c>
      <c r="L34">
        <v>0.39619188884756845</v>
      </c>
      <c r="M34">
        <v>0</v>
      </c>
      <c r="N34">
        <v>0.35136686506186687</v>
      </c>
      <c r="O34">
        <v>0</v>
      </c>
      <c r="P34">
        <v>0</v>
      </c>
      <c r="Q34">
        <v>0</v>
      </c>
      <c r="R34">
        <v>0</v>
      </c>
      <c r="S34">
        <v>0</v>
      </c>
      <c r="T34">
        <v>0</v>
      </c>
    </row>
    <row r="35" spans="1:20" x14ac:dyDescent="0.25">
      <c r="A35" s="29">
        <v>32</v>
      </c>
      <c r="B35" s="30">
        <v>70.152777777773736</v>
      </c>
      <c r="C35" s="31">
        <v>43509</v>
      </c>
      <c r="D35" s="32">
        <v>0.61111111111111105</v>
      </c>
      <c r="E35">
        <v>0</v>
      </c>
      <c r="F35">
        <v>0</v>
      </c>
      <c r="G35">
        <v>0</v>
      </c>
      <c r="H35">
        <v>0</v>
      </c>
      <c r="I35">
        <v>0</v>
      </c>
      <c r="J35">
        <v>0</v>
      </c>
      <c r="K35">
        <v>23.9728427100071</v>
      </c>
      <c r="L35">
        <v>0.18245469820345556</v>
      </c>
      <c r="M35">
        <v>9.2735146615042965E-2</v>
      </c>
      <c r="N35">
        <v>0.32999536210196306</v>
      </c>
      <c r="O35">
        <v>7.1664051281324539E-2</v>
      </c>
      <c r="P35">
        <v>0</v>
      </c>
      <c r="Q35">
        <v>0</v>
      </c>
      <c r="R35">
        <v>0</v>
      </c>
      <c r="S35">
        <v>0</v>
      </c>
      <c r="T35">
        <v>0</v>
      </c>
    </row>
    <row r="36" spans="1:20" x14ac:dyDescent="0.25">
      <c r="A36" s="29">
        <v>33</v>
      </c>
      <c r="B36" s="30">
        <v>71.979166666664241</v>
      </c>
      <c r="C36" s="31">
        <v>43511</v>
      </c>
      <c r="D36" s="32">
        <v>0.4375</v>
      </c>
      <c r="E36">
        <v>0</v>
      </c>
      <c r="F36">
        <v>0</v>
      </c>
      <c r="G36">
        <v>0</v>
      </c>
      <c r="H36">
        <v>0</v>
      </c>
      <c r="I36">
        <v>0</v>
      </c>
      <c r="J36">
        <v>0</v>
      </c>
      <c r="K36">
        <v>15.372055675276023</v>
      </c>
      <c r="L36">
        <v>0.12907272626800165</v>
      </c>
      <c r="M36">
        <v>6.4547413161773814E-2</v>
      </c>
      <c r="N36">
        <v>0.20900495472331002</v>
      </c>
      <c r="O36">
        <v>3.5248849343049525E-2</v>
      </c>
      <c r="P36">
        <v>0</v>
      </c>
      <c r="Q36">
        <v>0</v>
      </c>
      <c r="R36">
        <v>0</v>
      </c>
      <c r="S36">
        <v>0</v>
      </c>
      <c r="T36">
        <v>0</v>
      </c>
    </row>
    <row r="37" spans="1:20" x14ac:dyDescent="0.25">
      <c r="A37" s="29">
        <v>34</v>
      </c>
      <c r="B37" s="30">
        <v>75.229166666664241</v>
      </c>
      <c r="C37" s="31">
        <v>43514</v>
      </c>
      <c r="D37" s="32">
        <v>0.6875</v>
      </c>
      <c r="E37">
        <v>0</v>
      </c>
      <c r="F37">
        <v>0</v>
      </c>
      <c r="G37">
        <v>0</v>
      </c>
      <c r="H37">
        <v>0</v>
      </c>
      <c r="I37">
        <v>0</v>
      </c>
      <c r="J37">
        <v>0</v>
      </c>
      <c r="K37">
        <v>27.094127464564401</v>
      </c>
      <c r="L37">
        <v>0.17162504048398203</v>
      </c>
      <c r="M37">
        <v>0.10165602673404879</v>
      </c>
      <c r="N37">
        <v>0.37721810381478277</v>
      </c>
      <c r="O37">
        <v>7.8948815873616782E-2</v>
      </c>
      <c r="P37">
        <v>0</v>
      </c>
      <c r="Q37">
        <v>0</v>
      </c>
      <c r="R37">
        <v>0</v>
      </c>
      <c r="S37">
        <v>0</v>
      </c>
      <c r="T37">
        <v>0</v>
      </c>
    </row>
    <row r="38" spans="1:20" x14ac:dyDescent="0.25">
      <c r="A38" s="29">
        <v>35</v>
      </c>
      <c r="B38" s="30">
        <v>76.958333333328483</v>
      </c>
      <c r="C38" s="31">
        <v>43516</v>
      </c>
      <c r="D38" s="32">
        <v>0.41666666666666669</v>
      </c>
      <c r="E38">
        <v>0</v>
      </c>
      <c r="F38">
        <v>0</v>
      </c>
      <c r="G38">
        <v>0</v>
      </c>
      <c r="H38">
        <v>0</v>
      </c>
      <c r="I38">
        <v>0</v>
      </c>
      <c r="J38">
        <v>0</v>
      </c>
      <c r="K38">
        <v>18.905937124977452</v>
      </c>
      <c r="L38">
        <v>0.19386996315924968</v>
      </c>
      <c r="M38">
        <v>8.337024912538861E-2</v>
      </c>
      <c r="N38">
        <v>0.25922886232840442</v>
      </c>
      <c r="O38">
        <v>4.1165744923140138E-2</v>
      </c>
      <c r="P38">
        <v>0</v>
      </c>
      <c r="Q38">
        <v>0</v>
      </c>
      <c r="R38">
        <v>0</v>
      </c>
      <c r="S38">
        <v>0</v>
      </c>
      <c r="T38">
        <v>0</v>
      </c>
    </row>
    <row r="39" spans="1:20" x14ac:dyDescent="0.25">
      <c r="A39" s="29">
        <v>36</v>
      </c>
      <c r="B39" s="30">
        <v>79.01388888888323</v>
      </c>
      <c r="C39" s="31">
        <v>43518</v>
      </c>
      <c r="D39" s="32">
        <v>0.47222222222222227</v>
      </c>
      <c r="E39">
        <v>0</v>
      </c>
      <c r="F39">
        <v>0</v>
      </c>
      <c r="G39">
        <v>0</v>
      </c>
      <c r="H39">
        <v>0</v>
      </c>
      <c r="I39">
        <v>0</v>
      </c>
      <c r="J39">
        <v>0</v>
      </c>
      <c r="K39">
        <v>16.709664477794796</v>
      </c>
      <c r="L39">
        <v>0.17830517500224211</v>
      </c>
      <c r="M39">
        <v>6.8496588406525769E-2</v>
      </c>
      <c r="N39">
        <v>0.21085834076934989</v>
      </c>
      <c r="O39">
        <v>3.5664454502481582E-2</v>
      </c>
      <c r="P39">
        <v>0</v>
      </c>
      <c r="Q39">
        <v>0</v>
      </c>
      <c r="R39">
        <v>0</v>
      </c>
      <c r="S39">
        <v>0</v>
      </c>
      <c r="T39">
        <v>0</v>
      </c>
    </row>
    <row r="40" spans="1:20" x14ac:dyDescent="0.25">
      <c r="A40" s="29">
        <v>37</v>
      </c>
      <c r="B40" s="30">
        <v>81.979166666664241</v>
      </c>
      <c r="C40" s="31">
        <v>43521</v>
      </c>
      <c r="D40" s="32">
        <v>0.4375</v>
      </c>
      <c r="E40">
        <v>0</v>
      </c>
      <c r="F40">
        <v>0</v>
      </c>
      <c r="G40">
        <v>0</v>
      </c>
      <c r="H40">
        <v>0</v>
      </c>
      <c r="I40">
        <v>0</v>
      </c>
      <c r="J40">
        <v>0</v>
      </c>
      <c r="K40">
        <v>14.236168472239095</v>
      </c>
      <c r="L40">
        <v>0</v>
      </c>
      <c r="M40">
        <v>0</v>
      </c>
      <c r="N40">
        <v>0.50255134317622352</v>
      </c>
      <c r="O40">
        <v>0</v>
      </c>
      <c r="P40">
        <v>0</v>
      </c>
      <c r="Q40">
        <v>0</v>
      </c>
      <c r="R40">
        <v>0</v>
      </c>
      <c r="S40">
        <v>0</v>
      </c>
      <c r="T40">
        <v>0</v>
      </c>
    </row>
    <row r="41" spans="1:20" x14ac:dyDescent="0.25">
      <c r="A41" s="29">
        <v>38</v>
      </c>
      <c r="B41" s="30">
        <v>84.215277777773736</v>
      </c>
      <c r="C41" s="31">
        <v>43523</v>
      </c>
      <c r="D41" s="32">
        <v>0.67361111111111116</v>
      </c>
      <c r="E41">
        <v>0</v>
      </c>
      <c r="F41">
        <v>0</v>
      </c>
      <c r="G41">
        <v>0</v>
      </c>
      <c r="H41">
        <v>0</v>
      </c>
      <c r="I41">
        <v>0</v>
      </c>
      <c r="J41">
        <v>0</v>
      </c>
      <c r="K41">
        <v>12.052655073845079</v>
      </c>
      <c r="L41">
        <v>0</v>
      </c>
      <c r="M41">
        <v>0</v>
      </c>
      <c r="N41">
        <v>0.19807862830508283</v>
      </c>
      <c r="O41">
        <v>0</v>
      </c>
      <c r="P41">
        <v>0</v>
      </c>
      <c r="Q41">
        <v>0</v>
      </c>
      <c r="R41">
        <v>0</v>
      </c>
      <c r="S41">
        <v>0</v>
      </c>
      <c r="T41">
        <v>0</v>
      </c>
    </row>
    <row r="42" spans="1:20" x14ac:dyDescent="0.25">
      <c r="A42" s="29">
        <v>39</v>
      </c>
      <c r="B42" s="30">
        <v>89</v>
      </c>
      <c r="C42" s="31">
        <v>43528</v>
      </c>
      <c r="D42" s="32">
        <v>0.45833333333333331</v>
      </c>
      <c r="E42">
        <v>0</v>
      </c>
      <c r="F42">
        <v>0</v>
      </c>
      <c r="G42">
        <v>0</v>
      </c>
      <c r="H42">
        <v>0</v>
      </c>
      <c r="I42">
        <v>0</v>
      </c>
      <c r="J42">
        <v>0</v>
      </c>
      <c r="K42">
        <v>9.673200013601182</v>
      </c>
      <c r="L42">
        <v>0.31367818919404161</v>
      </c>
      <c r="M42">
        <v>0</v>
      </c>
      <c r="N42">
        <v>0.16819756586665288</v>
      </c>
      <c r="O42">
        <v>0</v>
      </c>
      <c r="P42">
        <v>0</v>
      </c>
      <c r="Q42">
        <v>0</v>
      </c>
      <c r="R42">
        <v>0</v>
      </c>
      <c r="S42">
        <v>0</v>
      </c>
      <c r="T42">
        <v>0</v>
      </c>
    </row>
    <row r="43" spans="1:20" x14ac:dyDescent="0.25">
      <c r="A43" s="29">
        <v>40</v>
      </c>
      <c r="B43" s="30">
        <v>91</v>
      </c>
      <c r="C43" s="31">
        <v>43530</v>
      </c>
      <c r="D43" s="32">
        <v>0.45833333333333331</v>
      </c>
      <c r="E43">
        <v>0</v>
      </c>
      <c r="F43">
        <v>0</v>
      </c>
      <c r="G43">
        <v>0</v>
      </c>
      <c r="H43">
        <v>0</v>
      </c>
      <c r="I43">
        <v>0</v>
      </c>
      <c r="J43">
        <v>0</v>
      </c>
      <c r="K43">
        <v>12.814643431813176</v>
      </c>
      <c r="L43">
        <v>0.56992138338258513</v>
      </c>
      <c r="M43">
        <v>0.2376892220216931</v>
      </c>
      <c r="N43">
        <v>0.51848550573227203</v>
      </c>
      <c r="O43">
        <v>0.14467805333958234</v>
      </c>
      <c r="P43">
        <v>0.25978956356008504</v>
      </c>
      <c r="Q43">
        <v>0.14925882703401272</v>
      </c>
      <c r="R43">
        <v>0.20648238972377819</v>
      </c>
      <c r="S43">
        <v>0.42176855203221536</v>
      </c>
      <c r="T43">
        <v>8.0827223711614479E-2</v>
      </c>
    </row>
    <row r="44" spans="1:20" x14ac:dyDescent="0.25">
      <c r="A44" s="29">
        <v>41</v>
      </c>
      <c r="B44" s="30">
        <v>93.208333333328483</v>
      </c>
      <c r="C44" s="31">
        <v>43532</v>
      </c>
      <c r="D44" s="32">
        <v>0.66666666666666663</v>
      </c>
      <c r="E44">
        <v>0</v>
      </c>
      <c r="F44">
        <v>0</v>
      </c>
      <c r="G44">
        <v>0</v>
      </c>
      <c r="H44">
        <v>0</v>
      </c>
      <c r="I44">
        <v>0</v>
      </c>
      <c r="J44">
        <v>0</v>
      </c>
      <c r="K44">
        <v>18.602435756428456</v>
      </c>
      <c r="L44">
        <v>0.30707400127544743</v>
      </c>
      <c r="M44">
        <v>0.10438332222802676</v>
      </c>
      <c r="N44">
        <v>0.23244199630319642</v>
      </c>
      <c r="O44">
        <v>0</v>
      </c>
      <c r="P44">
        <v>4.7516235378494212E-2</v>
      </c>
      <c r="Q44">
        <v>0</v>
      </c>
      <c r="R44">
        <v>9.2479525044933425E-2</v>
      </c>
      <c r="S44">
        <v>3.6439621983384032E-2</v>
      </c>
      <c r="T44">
        <v>0</v>
      </c>
    </row>
    <row r="45" spans="1:20" x14ac:dyDescent="0.25">
      <c r="A45" s="29">
        <v>42</v>
      </c>
      <c r="B45" s="30">
        <v>96.104166666664241</v>
      </c>
      <c r="C45" s="31">
        <v>43535</v>
      </c>
      <c r="D45" s="32">
        <v>0.5625</v>
      </c>
      <c r="E45">
        <v>0</v>
      </c>
      <c r="F45">
        <v>0</v>
      </c>
      <c r="G45">
        <v>0</v>
      </c>
      <c r="H45">
        <v>0</v>
      </c>
      <c r="I45">
        <v>0</v>
      </c>
      <c r="J45">
        <v>0</v>
      </c>
      <c r="K45">
        <v>10.446059028713654</v>
      </c>
      <c r="L45">
        <v>0.28026155263043462</v>
      </c>
      <c r="M45">
        <v>0</v>
      </c>
      <c r="N45">
        <v>0</v>
      </c>
      <c r="O45">
        <v>0</v>
      </c>
      <c r="P45">
        <v>0</v>
      </c>
      <c r="Q45">
        <v>0</v>
      </c>
      <c r="R45">
        <v>0</v>
      </c>
      <c r="S45">
        <v>0</v>
      </c>
      <c r="T45">
        <v>0</v>
      </c>
    </row>
    <row r="46" spans="1:20" x14ac:dyDescent="0.25">
      <c r="A46" s="29">
        <v>43</v>
      </c>
      <c r="B46" s="30">
        <v>98.020833333328483</v>
      </c>
      <c r="C46" s="31">
        <v>43537</v>
      </c>
      <c r="D46" s="32">
        <v>0.47916666666666669</v>
      </c>
      <c r="E46">
        <v>0</v>
      </c>
      <c r="F46">
        <v>0</v>
      </c>
      <c r="G46">
        <v>0</v>
      </c>
      <c r="H46">
        <v>0</v>
      </c>
      <c r="I46">
        <v>0</v>
      </c>
      <c r="J46">
        <v>0</v>
      </c>
      <c r="K46">
        <v>10.020977417325511</v>
      </c>
      <c r="L46">
        <v>0.42228014912791728</v>
      </c>
      <c r="M46">
        <v>0</v>
      </c>
      <c r="N46">
        <v>0</v>
      </c>
      <c r="O46">
        <v>0</v>
      </c>
      <c r="P46">
        <v>0</v>
      </c>
      <c r="Q46">
        <v>0</v>
      </c>
      <c r="R46">
        <v>0</v>
      </c>
      <c r="S46">
        <v>0</v>
      </c>
      <c r="T46">
        <v>0</v>
      </c>
    </row>
    <row r="47" spans="1:20" x14ac:dyDescent="0.25">
      <c r="A47" s="29">
        <v>44</v>
      </c>
      <c r="B47" s="30">
        <v>100.20833333332848</v>
      </c>
      <c r="C47" s="31">
        <v>43539</v>
      </c>
      <c r="D47" s="32">
        <v>0.66666666666666663</v>
      </c>
      <c r="E47">
        <v>0</v>
      </c>
      <c r="F47">
        <v>0</v>
      </c>
      <c r="G47">
        <v>0</v>
      </c>
      <c r="H47">
        <v>0</v>
      </c>
      <c r="I47">
        <v>0</v>
      </c>
      <c r="J47">
        <v>0</v>
      </c>
      <c r="K47">
        <v>8.884405348737392</v>
      </c>
      <c r="L47">
        <v>0.29295215709893102</v>
      </c>
      <c r="M47">
        <v>0</v>
      </c>
      <c r="N47">
        <v>0</v>
      </c>
      <c r="O47">
        <v>0</v>
      </c>
      <c r="P47">
        <v>0</v>
      </c>
      <c r="Q47">
        <v>0</v>
      </c>
      <c r="R47">
        <v>0</v>
      </c>
      <c r="S47">
        <v>0</v>
      </c>
      <c r="T47">
        <v>0</v>
      </c>
    </row>
    <row r="48" spans="1:20" x14ac:dyDescent="0.25">
      <c r="A48" s="29">
        <v>45</v>
      </c>
      <c r="B48" s="30">
        <v>103.08333333332848</v>
      </c>
      <c r="C48" s="31">
        <v>43542</v>
      </c>
      <c r="D48" s="32">
        <v>0.54166666666666663</v>
      </c>
      <c r="E48">
        <v>0</v>
      </c>
      <c r="F48">
        <v>0</v>
      </c>
      <c r="G48">
        <v>0</v>
      </c>
      <c r="H48">
        <v>0</v>
      </c>
      <c r="I48">
        <v>0</v>
      </c>
      <c r="J48">
        <v>0</v>
      </c>
      <c r="K48">
        <v>11.58254862461091</v>
      </c>
      <c r="L48">
        <v>0.34987077407040451</v>
      </c>
      <c r="M48">
        <v>0</v>
      </c>
      <c r="N48">
        <v>0</v>
      </c>
      <c r="O48">
        <v>0</v>
      </c>
      <c r="P48">
        <v>0</v>
      </c>
      <c r="Q48">
        <v>0</v>
      </c>
      <c r="R48">
        <v>0</v>
      </c>
      <c r="S48">
        <v>0</v>
      </c>
      <c r="T48">
        <v>0</v>
      </c>
    </row>
    <row r="49" spans="1:20" x14ac:dyDescent="0.25">
      <c r="A49" s="29">
        <v>46</v>
      </c>
      <c r="B49" s="30">
        <v>104.97916666666424</v>
      </c>
      <c r="C49" s="31">
        <v>43544</v>
      </c>
      <c r="D49" s="32">
        <v>0.4375</v>
      </c>
      <c r="E49">
        <v>0</v>
      </c>
      <c r="F49">
        <v>0</v>
      </c>
      <c r="G49">
        <v>0</v>
      </c>
      <c r="H49">
        <v>0</v>
      </c>
      <c r="I49">
        <v>0</v>
      </c>
      <c r="J49">
        <v>0</v>
      </c>
      <c r="K49">
        <v>14.053909363278407</v>
      </c>
      <c r="L49">
        <v>0.26942986767613253</v>
      </c>
      <c r="M49">
        <v>0</v>
      </c>
      <c r="N49">
        <v>0</v>
      </c>
      <c r="O49">
        <v>0</v>
      </c>
      <c r="P49">
        <v>0</v>
      </c>
      <c r="Q49">
        <v>0</v>
      </c>
      <c r="R49">
        <v>0</v>
      </c>
      <c r="S49">
        <v>0</v>
      </c>
      <c r="T49">
        <v>0</v>
      </c>
    </row>
    <row r="50" spans="1:20" x14ac:dyDescent="0.25">
      <c r="A50" s="29">
        <v>47</v>
      </c>
      <c r="B50" s="30">
        <v>107.125</v>
      </c>
      <c r="C50" s="31">
        <v>43546</v>
      </c>
      <c r="D50" s="32">
        <v>0.58333333333333337</v>
      </c>
      <c r="E50">
        <v>0</v>
      </c>
      <c r="F50">
        <v>0</v>
      </c>
      <c r="G50">
        <v>0</v>
      </c>
      <c r="H50">
        <v>0</v>
      </c>
      <c r="I50">
        <v>0</v>
      </c>
      <c r="J50">
        <v>0</v>
      </c>
      <c r="K50">
        <v>17.689157993881985</v>
      </c>
      <c r="L50">
        <v>0</v>
      </c>
      <c r="M50">
        <v>0</v>
      </c>
      <c r="N50">
        <v>0</v>
      </c>
      <c r="O50">
        <v>0</v>
      </c>
      <c r="P50">
        <v>0</v>
      </c>
      <c r="Q50">
        <v>0</v>
      </c>
      <c r="R50">
        <v>0</v>
      </c>
      <c r="S50">
        <v>0</v>
      </c>
      <c r="T50">
        <v>0</v>
      </c>
    </row>
    <row r="51" spans="1:20" x14ac:dyDescent="0.25">
      <c r="A51" s="29">
        <v>48</v>
      </c>
      <c r="B51" s="30">
        <v>109.95833333332848</v>
      </c>
      <c r="C51" s="31">
        <v>43549</v>
      </c>
      <c r="D51" s="32">
        <v>0.41666666666666669</v>
      </c>
      <c r="E51">
        <v>0</v>
      </c>
      <c r="F51">
        <v>0</v>
      </c>
      <c r="G51">
        <v>0</v>
      </c>
      <c r="H51">
        <v>0</v>
      </c>
      <c r="I51">
        <v>0</v>
      </c>
      <c r="J51">
        <v>0</v>
      </c>
      <c r="K51">
        <v>14.923659476850975</v>
      </c>
      <c r="L51">
        <v>0</v>
      </c>
      <c r="M51">
        <v>0</v>
      </c>
      <c r="N51">
        <v>0</v>
      </c>
      <c r="O51">
        <v>0</v>
      </c>
      <c r="P51">
        <v>0</v>
      </c>
      <c r="Q51">
        <v>0</v>
      </c>
      <c r="R51">
        <v>0</v>
      </c>
      <c r="S51">
        <v>0</v>
      </c>
      <c r="T51">
        <v>0</v>
      </c>
    </row>
    <row r="52" spans="1:20" x14ac:dyDescent="0.25">
      <c r="A52" s="29">
        <v>49</v>
      </c>
      <c r="B52" s="30">
        <v>111.95833333332848</v>
      </c>
      <c r="C52" s="31">
        <v>43551</v>
      </c>
      <c r="D52" s="32">
        <v>0.41666666666666669</v>
      </c>
      <c r="E52">
        <v>0</v>
      </c>
      <c r="F52">
        <v>0</v>
      </c>
      <c r="G52">
        <v>0</v>
      </c>
      <c r="H52">
        <v>0</v>
      </c>
      <c r="I52">
        <v>0</v>
      </c>
      <c r="J52">
        <v>0</v>
      </c>
      <c r="K52">
        <v>12.075288446308781</v>
      </c>
      <c r="L52">
        <v>0</v>
      </c>
      <c r="M52">
        <v>0</v>
      </c>
      <c r="N52">
        <v>0</v>
      </c>
      <c r="O52">
        <v>0</v>
      </c>
      <c r="P52">
        <v>0</v>
      </c>
      <c r="Q52">
        <v>0</v>
      </c>
      <c r="R52">
        <v>0</v>
      </c>
      <c r="S52">
        <v>0</v>
      </c>
      <c r="T52">
        <v>0</v>
      </c>
    </row>
    <row r="53" spans="1:20" x14ac:dyDescent="0.25">
      <c r="A53" s="29">
        <v>50</v>
      </c>
      <c r="B53" s="30">
        <v>114.20833333332848</v>
      </c>
      <c r="C53" s="31">
        <v>43553</v>
      </c>
      <c r="D53" s="32">
        <v>0.66666666666666663</v>
      </c>
      <c r="E53">
        <v>0</v>
      </c>
      <c r="F53">
        <v>0</v>
      </c>
      <c r="G53">
        <v>0</v>
      </c>
      <c r="H53">
        <v>0</v>
      </c>
      <c r="I53">
        <v>0</v>
      </c>
      <c r="J53">
        <v>0</v>
      </c>
      <c r="K53">
        <v>17.344118701203811</v>
      </c>
      <c r="L53">
        <v>0</v>
      </c>
      <c r="M53">
        <v>0</v>
      </c>
      <c r="N53">
        <v>0</v>
      </c>
      <c r="O53">
        <v>0</v>
      </c>
      <c r="P53">
        <v>0</v>
      </c>
      <c r="Q53">
        <v>0</v>
      </c>
      <c r="R53">
        <v>0</v>
      </c>
      <c r="S53">
        <v>0</v>
      </c>
      <c r="T53">
        <v>0</v>
      </c>
    </row>
    <row r="54" spans="1:20" x14ac:dyDescent="0.25">
      <c r="A54" s="29">
        <v>51</v>
      </c>
      <c r="B54" s="30">
        <v>117.02083333332848</v>
      </c>
      <c r="C54" s="31">
        <v>43556</v>
      </c>
      <c r="D54" s="32">
        <v>0.47916666666666669</v>
      </c>
      <c r="E54">
        <v>0</v>
      </c>
      <c r="F54">
        <v>0</v>
      </c>
      <c r="G54">
        <v>0</v>
      </c>
      <c r="H54">
        <v>0</v>
      </c>
      <c r="I54">
        <v>0</v>
      </c>
      <c r="J54">
        <v>0</v>
      </c>
      <c r="K54">
        <v>19.690694265579001</v>
      </c>
      <c r="L54">
        <v>0</v>
      </c>
      <c r="M54">
        <v>0</v>
      </c>
      <c r="N54">
        <v>0</v>
      </c>
      <c r="O54">
        <v>0</v>
      </c>
      <c r="P54">
        <v>0</v>
      </c>
      <c r="Q54">
        <v>0</v>
      </c>
      <c r="R54">
        <v>0</v>
      </c>
      <c r="S54">
        <v>0</v>
      </c>
      <c r="T54">
        <v>0</v>
      </c>
    </row>
    <row r="55" spans="1:20" x14ac:dyDescent="0.25">
      <c r="A55" s="29">
        <v>52</v>
      </c>
      <c r="B55" s="30">
        <v>119.23611111110949</v>
      </c>
      <c r="C55" s="31">
        <v>43558</v>
      </c>
      <c r="D55" s="32">
        <v>0.69444444444444453</v>
      </c>
      <c r="E55">
        <v>0</v>
      </c>
      <c r="F55">
        <v>0</v>
      </c>
      <c r="G55">
        <v>0</v>
      </c>
      <c r="H55">
        <v>0</v>
      </c>
      <c r="I55">
        <v>0</v>
      </c>
      <c r="J55">
        <v>0</v>
      </c>
      <c r="K55">
        <v>18.406537779141267</v>
      </c>
      <c r="L55">
        <v>0.19296332762377427</v>
      </c>
      <c r="M55">
        <v>8.1822478971773777E-2</v>
      </c>
      <c r="N55">
        <v>0.12190056094005641</v>
      </c>
      <c r="O55">
        <v>0</v>
      </c>
      <c r="P55">
        <v>0</v>
      </c>
      <c r="Q55">
        <v>0.11816767618060801</v>
      </c>
      <c r="R55">
        <v>0</v>
      </c>
      <c r="S55">
        <v>0</v>
      </c>
      <c r="T55">
        <v>0</v>
      </c>
    </row>
    <row r="56" spans="1:20" x14ac:dyDescent="0.25">
      <c r="A56" s="29">
        <v>53</v>
      </c>
      <c r="B56" s="30">
        <v>121</v>
      </c>
      <c r="C56" s="31">
        <v>43560</v>
      </c>
      <c r="D56" s="32">
        <v>0.45833333333333331</v>
      </c>
      <c r="E56">
        <v>0</v>
      </c>
      <c r="F56">
        <v>0</v>
      </c>
      <c r="G56">
        <v>0</v>
      </c>
      <c r="H56">
        <v>0</v>
      </c>
      <c r="I56">
        <v>0</v>
      </c>
      <c r="J56">
        <v>0</v>
      </c>
      <c r="K56">
        <v>17.322960397292807</v>
      </c>
      <c r="L56">
        <v>0</v>
      </c>
      <c r="M56">
        <v>8.7366756886926383E-2</v>
      </c>
      <c r="N56">
        <v>0.10584907226933758</v>
      </c>
      <c r="O56">
        <v>0</v>
      </c>
      <c r="P56">
        <v>0</v>
      </c>
      <c r="Q56">
        <v>0</v>
      </c>
      <c r="R56">
        <v>0</v>
      </c>
      <c r="S56">
        <v>0</v>
      </c>
      <c r="T56">
        <v>0</v>
      </c>
    </row>
    <row r="57" spans="1:20" x14ac:dyDescent="0.25">
      <c r="A57" s="29">
        <v>54</v>
      </c>
      <c r="B57" s="30">
        <v>124.125</v>
      </c>
      <c r="C57" s="31">
        <v>43563</v>
      </c>
      <c r="D57" s="32">
        <v>0.58333333333333337</v>
      </c>
      <c r="E57">
        <v>0</v>
      </c>
      <c r="F57">
        <v>0</v>
      </c>
      <c r="G57">
        <v>0</v>
      </c>
      <c r="H57">
        <v>0</v>
      </c>
      <c r="I57">
        <v>0</v>
      </c>
      <c r="J57">
        <v>0</v>
      </c>
      <c r="K57">
        <v>15.21390558798857</v>
      </c>
      <c r="L57">
        <v>0</v>
      </c>
      <c r="M57">
        <v>0</v>
      </c>
      <c r="N57">
        <v>9.5870779566245443E-2</v>
      </c>
      <c r="O57">
        <v>0</v>
      </c>
      <c r="P57">
        <v>0</v>
      </c>
      <c r="Q57">
        <v>0</v>
      </c>
      <c r="R57">
        <v>0</v>
      </c>
      <c r="S57">
        <v>0</v>
      </c>
      <c r="T57">
        <v>0</v>
      </c>
    </row>
    <row r="58" spans="1:20" x14ac:dyDescent="0.25">
      <c r="A58" s="29">
        <v>55</v>
      </c>
      <c r="B58" s="30">
        <v>126.17708333332848</v>
      </c>
      <c r="C58" s="31">
        <v>43565</v>
      </c>
      <c r="D58" s="32">
        <v>0.63541666666666663</v>
      </c>
      <c r="E58">
        <v>0</v>
      </c>
      <c r="F58">
        <v>0</v>
      </c>
      <c r="G58">
        <v>0</v>
      </c>
      <c r="H58">
        <v>0</v>
      </c>
      <c r="I58">
        <v>0</v>
      </c>
      <c r="J58">
        <v>0</v>
      </c>
      <c r="K58">
        <v>23.692838204913997</v>
      </c>
      <c r="L58">
        <v>0.15720059063439645</v>
      </c>
      <c r="M58">
        <v>6.6661777041395365E-2</v>
      </c>
      <c r="N58">
        <v>0.16870481230844411</v>
      </c>
      <c r="O58">
        <v>0</v>
      </c>
      <c r="P58">
        <v>0</v>
      </c>
      <c r="Q58">
        <v>0</v>
      </c>
      <c r="R58">
        <v>0</v>
      </c>
      <c r="S58">
        <v>0</v>
      </c>
      <c r="T58">
        <v>0</v>
      </c>
    </row>
    <row r="59" spans="1:20" x14ac:dyDescent="0.25">
      <c r="A59" s="29">
        <v>56</v>
      </c>
      <c r="B59" s="30">
        <v>128.25</v>
      </c>
      <c r="C59" s="31">
        <v>43567</v>
      </c>
      <c r="D59" s="32">
        <v>0.70833333333333337</v>
      </c>
      <c r="E59">
        <v>0</v>
      </c>
      <c r="F59">
        <v>0</v>
      </c>
      <c r="G59">
        <v>0</v>
      </c>
      <c r="H59">
        <v>0</v>
      </c>
      <c r="I59">
        <v>0</v>
      </c>
      <c r="J59">
        <v>0</v>
      </c>
      <c r="K59">
        <v>25.743416775448505</v>
      </c>
      <c r="L59">
        <v>0.15907290636285679</v>
      </c>
      <c r="M59">
        <v>7.0522615427425647E-2</v>
      </c>
      <c r="N59">
        <v>0.19794502390319293</v>
      </c>
      <c r="O59">
        <v>0</v>
      </c>
      <c r="P59">
        <v>0</v>
      </c>
      <c r="Q59">
        <v>0</v>
      </c>
      <c r="R59">
        <v>0</v>
      </c>
      <c r="S59">
        <v>0</v>
      </c>
      <c r="T59">
        <v>0</v>
      </c>
    </row>
    <row r="60" spans="1:20" x14ac:dyDescent="0.25">
      <c r="A60" s="29">
        <v>57</v>
      </c>
      <c r="B60" s="30">
        <v>131.25</v>
      </c>
      <c r="C60" s="31">
        <v>43570</v>
      </c>
      <c r="D60" s="32">
        <v>0.70833333333333337</v>
      </c>
      <c r="E60">
        <v>0</v>
      </c>
      <c r="F60">
        <v>0</v>
      </c>
      <c r="G60">
        <v>0</v>
      </c>
      <c r="H60">
        <v>0</v>
      </c>
      <c r="I60">
        <v>0</v>
      </c>
      <c r="J60">
        <v>0</v>
      </c>
      <c r="K60">
        <v>26.156085494029426</v>
      </c>
      <c r="L60">
        <v>0</v>
      </c>
      <c r="M60">
        <v>5.8745896284898333E-2</v>
      </c>
      <c r="N60">
        <v>0.15770656671492203</v>
      </c>
      <c r="O60">
        <v>0</v>
      </c>
      <c r="P60">
        <v>0</v>
      </c>
      <c r="Q60">
        <v>0</v>
      </c>
      <c r="R60">
        <v>0</v>
      </c>
      <c r="S60">
        <v>0</v>
      </c>
      <c r="T60">
        <v>0</v>
      </c>
    </row>
    <row r="61" spans="1:20" x14ac:dyDescent="0.25">
      <c r="A61" s="29">
        <v>58</v>
      </c>
      <c r="B61" s="30">
        <v>132.9375</v>
      </c>
      <c r="C61" s="31">
        <v>43572</v>
      </c>
      <c r="D61" s="32">
        <v>0.39583333333333331</v>
      </c>
      <c r="E61">
        <v>0</v>
      </c>
      <c r="F61">
        <v>0</v>
      </c>
      <c r="G61">
        <v>0</v>
      </c>
      <c r="H61">
        <v>0</v>
      </c>
      <c r="I61">
        <v>0</v>
      </c>
      <c r="J61">
        <v>0</v>
      </c>
      <c r="K61">
        <v>32.93196640875761</v>
      </c>
      <c r="L61">
        <v>0</v>
      </c>
      <c r="M61">
        <v>0</v>
      </c>
      <c r="N61">
        <v>0.16804074203630665</v>
      </c>
      <c r="O61">
        <v>0</v>
      </c>
      <c r="P61">
        <v>0</v>
      </c>
      <c r="Q61">
        <v>0</v>
      </c>
      <c r="R61">
        <v>0</v>
      </c>
      <c r="S61">
        <v>0</v>
      </c>
      <c r="T61">
        <v>0</v>
      </c>
    </row>
    <row r="62" spans="1:20" x14ac:dyDescent="0.25">
      <c r="A62" s="29">
        <v>59</v>
      </c>
      <c r="B62" s="30">
        <v>139.22916666666424</v>
      </c>
      <c r="C62" s="31">
        <v>43578</v>
      </c>
      <c r="D62" s="32">
        <v>0.6875</v>
      </c>
      <c r="E62">
        <v>0</v>
      </c>
      <c r="F62">
        <v>0</v>
      </c>
      <c r="G62">
        <v>0</v>
      </c>
      <c r="H62">
        <v>0</v>
      </c>
      <c r="I62">
        <v>0</v>
      </c>
      <c r="J62">
        <v>0</v>
      </c>
      <c r="K62">
        <v>30.517466157593482</v>
      </c>
      <c r="L62">
        <v>0</v>
      </c>
      <c r="M62">
        <v>0</v>
      </c>
      <c r="N62">
        <v>0.19004786487414779</v>
      </c>
      <c r="O62">
        <v>0</v>
      </c>
      <c r="P62">
        <v>0</v>
      </c>
      <c r="Q62">
        <v>0</v>
      </c>
      <c r="R62">
        <v>0</v>
      </c>
      <c r="S62">
        <v>0</v>
      </c>
      <c r="T62">
        <v>0</v>
      </c>
    </row>
    <row r="63" spans="1:20" x14ac:dyDescent="0.25">
      <c r="A63" s="29">
        <v>60</v>
      </c>
      <c r="B63" s="30">
        <v>140.15277777777374</v>
      </c>
      <c r="C63" s="31">
        <v>43579</v>
      </c>
      <c r="D63" s="32">
        <v>0.61111111111111105</v>
      </c>
      <c r="E63">
        <v>0</v>
      </c>
      <c r="F63">
        <v>0</v>
      </c>
      <c r="G63">
        <v>0</v>
      </c>
      <c r="H63">
        <v>0</v>
      </c>
      <c r="I63">
        <v>0</v>
      </c>
      <c r="J63">
        <v>0</v>
      </c>
      <c r="K63">
        <v>27.931664460699416</v>
      </c>
      <c r="L63">
        <v>0</v>
      </c>
      <c r="M63">
        <v>0</v>
      </c>
      <c r="N63">
        <v>0</v>
      </c>
      <c r="O63">
        <v>0</v>
      </c>
      <c r="P63">
        <v>0</v>
      </c>
      <c r="Q63">
        <v>0</v>
      </c>
      <c r="R63">
        <v>0</v>
      </c>
      <c r="S63">
        <v>0</v>
      </c>
      <c r="T63">
        <v>0</v>
      </c>
    </row>
    <row r="64" spans="1:20" x14ac:dyDescent="0.25">
      <c r="A64" s="29">
        <v>61</v>
      </c>
      <c r="B64" s="30">
        <v>142.1875</v>
      </c>
      <c r="C64" s="31">
        <v>43581</v>
      </c>
      <c r="D64" s="32">
        <v>0.64583333333333337</v>
      </c>
      <c r="E64">
        <v>0</v>
      </c>
      <c r="F64">
        <v>0</v>
      </c>
      <c r="G64">
        <v>0</v>
      </c>
      <c r="H64">
        <v>0</v>
      </c>
      <c r="I64">
        <v>0</v>
      </c>
      <c r="J64">
        <v>0</v>
      </c>
      <c r="K64">
        <v>32.320496587781037</v>
      </c>
      <c r="L64">
        <v>0</v>
      </c>
      <c r="M64">
        <v>0</v>
      </c>
      <c r="N64">
        <v>0</v>
      </c>
      <c r="O64">
        <v>0</v>
      </c>
      <c r="P64">
        <v>0</v>
      </c>
      <c r="Q64">
        <v>0</v>
      </c>
      <c r="R64">
        <v>0</v>
      </c>
      <c r="S64">
        <v>0</v>
      </c>
      <c r="T64">
        <v>0</v>
      </c>
    </row>
    <row r="65" spans="1:20" x14ac:dyDescent="0.25">
      <c r="A65" s="29">
        <v>62</v>
      </c>
      <c r="B65" s="30">
        <v>145.04166666666424</v>
      </c>
      <c r="C65" s="31">
        <v>43584</v>
      </c>
      <c r="D65" s="32">
        <v>0.5</v>
      </c>
      <c r="E65">
        <v>0</v>
      </c>
      <c r="F65">
        <v>2.161038889970917</v>
      </c>
      <c r="G65">
        <v>0</v>
      </c>
      <c r="H65">
        <v>0</v>
      </c>
      <c r="I65">
        <v>0</v>
      </c>
      <c r="J65">
        <v>0</v>
      </c>
      <c r="K65">
        <v>31.533969726180825</v>
      </c>
      <c r="L65">
        <v>0.17634471329717746</v>
      </c>
      <c r="M65">
        <v>6.5747097918815472E-2</v>
      </c>
      <c r="N65">
        <v>0.19813695400930981</v>
      </c>
      <c r="O65">
        <v>5.1164204724017059E-2</v>
      </c>
      <c r="P65">
        <v>0</v>
      </c>
      <c r="Q65">
        <v>0</v>
      </c>
      <c r="R65">
        <v>0</v>
      </c>
      <c r="S65">
        <v>0</v>
      </c>
      <c r="T65">
        <v>0</v>
      </c>
    </row>
    <row r="66" spans="1:20" x14ac:dyDescent="0.25">
      <c r="A66" s="29">
        <v>63</v>
      </c>
      <c r="B66" s="30">
        <v>147.1875</v>
      </c>
      <c r="C66" s="31">
        <v>43586</v>
      </c>
      <c r="D66" s="32">
        <v>0.64583333333333337</v>
      </c>
      <c r="E66">
        <v>0</v>
      </c>
      <c r="F66">
        <v>0</v>
      </c>
      <c r="G66">
        <v>0</v>
      </c>
      <c r="H66">
        <v>0</v>
      </c>
      <c r="I66">
        <v>0</v>
      </c>
      <c r="J66">
        <v>0</v>
      </c>
      <c r="K66">
        <v>25.382134771821562</v>
      </c>
      <c r="L66">
        <v>0.13949789944612415</v>
      </c>
      <c r="M66">
        <v>0</v>
      </c>
      <c r="N66">
        <v>0.14953842591027888</v>
      </c>
      <c r="O66">
        <v>0</v>
      </c>
      <c r="P66">
        <v>0</v>
      </c>
      <c r="Q66">
        <v>0</v>
      </c>
      <c r="R66">
        <v>0</v>
      </c>
      <c r="S66">
        <v>0</v>
      </c>
      <c r="T66">
        <v>0</v>
      </c>
    </row>
    <row r="67" spans="1:20" x14ac:dyDescent="0.25">
      <c r="A67" s="29">
        <v>64</v>
      </c>
      <c r="B67" s="30">
        <v>149.16666666666424</v>
      </c>
      <c r="C67" s="31">
        <v>43588</v>
      </c>
      <c r="D67" s="32">
        <v>0.625</v>
      </c>
      <c r="E67">
        <v>0</v>
      </c>
      <c r="F67">
        <v>0</v>
      </c>
      <c r="G67">
        <v>0</v>
      </c>
      <c r="H67">
        <v>0</v>
      </c>
      <c r="I67">
        <v>0</v>
      </c>
      <c r="J67">
        <v>0</v>
      </c>
      <c r="K67">
        <v>41.667483612380202</v>
      </c>
      <c r="L67">
        <v>0.17241210506716889</v>
      </c>
      <c r="M67">
        <v>9.982148062500884E-2</v>
      </c>
      <c r="N67">
        <v>0.26867417890306111</v>
      </c>
      <c r="O67">
        <v>7.7662317218813892E-2</v>
      </c>
      <c r="P67">
        <v>0</v>
      </c>
      <c r="Q67">
        <v>0</v>
      </c>
      <c r="R67">
        <v>0</v>
      </c>
      <c r="S67">
        <v>0</v>
      </c>
      <c r="T67">
        <v>0</v>
      </c>
    </row>
    <row r="68" spans="1:20" x14ac:dyDescent="0.25">
      <c r="A68" s="29">
        <v>65</v>
      </c>
      <c r="B68" s="30">
        <v>152.02083333332848</v>
      </c>
      <c r="C68" s="31">
        <v>43591</v>
      </c>
      <c r="D68" s="32">
        <v>0.47916666666666669</v>
      </c>
      <c r="E68">
        <v>0</v>
      </c>
      <c r="F68">
        <v>0</v>
      </c>
      <c r="G68">
        <v>0</v>
      </c>
      <c r="H68">
        <v>0</v>
      </c>
      <c r="I68">
        <v>0</v>
      </c>
      <c r="J68">
        <v>0</v>
      </c>
      <c r="K68">
        <v>60.948068079895016</v>
      </c>
      <c r="L68">
        <v>0.33950143056463766</v>
      </c>
      <c r="M68">
        <v>0</v>
      </c>
      <c r="N68">
        <v>0.44994871329947767</v>
      </c>
      <c r="O68">
        <v>0.18768751052703098</v>
      </c>
      <c r="P68">
        <v>0</v>
      </c>
      <c r="Q68">
        <v>0</v>
      </c>
      <c r="R68">
        <v>0</v>
      </c>
      <c r="S68">
        <v>0.12162987579616841</v>
      </c>
      <c r="T68">
        <v>0.17572430201691522</v>
      </c>
    </row>
    <row r="69" spans="1:20" x14ac:dyDescent="0.25">
      <c r="A69" s="29">
        <v>66</v>
      </c>
      <c r="B69" s="30">
        <v>154.125</v>
      </c>
      <c r="C69" s="31">
        <v>43593</v>
      </c>
      <c r="D69" s="32">
        <v>0.58333333333333337</v>
      </c>
      <c r="E69">
        <v>0</v>
      </c>
      <c r="F69">
        <v>0</v>
      </c>
      <c r="G69">
        <v>0</v>
      </c>
      <c r="H69">
        <v>0</v>
      </c>
      <c r="I69">
        <v>0</v>
      </c>
      <c r="J69">
        <v>0</v>
      </c>
      <c r="K69">
        <v>42.119991042192169</v>
      </c>
      <c r="L69">
        <v>0.26140842914647155</v>
      </c>
      <c r="M69">
        <v>0</v>
      </c>
      <c r="N69">
        <v>0.34784616754364767</v>
      </c>
      <c r="O69">
        <v>0</v>
      </c>
      <c r="P69">
        <v>0</v>
      </c>
      <c r="Q69">
        <v>0</v>
      </c>
      <c r="R69">
        <v>0</v>
      </c>
      <c r="S69">
        <v>0</v>
      </c>
      <c r="T69">
        <v>0</v>
      </c>
    </row>
    <row r="70" spans="1:20" x14ac:dyDescent="0.25">
      <c r="A70" s="29">
        <v>67</v>
      </c>
      <c r="B70" s="30">
        <v>156.10416666666424</v>
      </c>
      <c r="C70" s="31">
        <v>43595</v>
      </c>
      <c r="D70" s="32">
        <v>0.5625</v>
      </c>
      <c r="E70">
        <v>0</v>
      </c>
      <c r="F70">
        <v>0</v>
      </c>
      <c r="G70">
        <v>0</v>
      </c>
      <c r="H70">
        <v>0</v>
      </c>
      <c r="I70">
        <v>0</v>
      </c>
      <c r="J70">
        <v>0</v>
      </c>
      <c r="K70">
        <v>37.111439254809952</v>
      </c>
      <c r="L70">
        <v>0</v>
      </c>
      <c r="M70">
        <v>0</v>
      </c>
      <c r="N70">
        <v>0.27992238928940127</v>
      </c>
      <c r="O70">
        <v>7.0968484672774043E-2</v>
      </c>
      <c r="P70">
        <v>0</v>
      </c>
      <c r="Q70">
        <v>0</v>
      </c>
      <c r="R70">
        <v>0</v>
      </c>
      <c r="S70">
        <v>0</v>
      </c>
      <c r="T70">
        <v>0</v>
      </c>
    </row>
    <row r="71" spans="1:20" x14ac:dyDescent="0.25">
      <c r="A71" s="29">
        <v>68</v>
      </c>
      <c r="B71" s="30">
        <v>159.1875</v>
      </c>
      <c r="C71" s="31">
        <v>43598</v>
      </c>
      <c r="D71" s="32">
        <v>0.64583333333333337</v>
      </c>
      <c r="E71">
        <v>0</v>
      </c>
      <c r="F71">
        <v>0</v>
      </c>
      <c r="G71">
        <v>0</v>
      </c>
      <c r="H71">
        <v>0</v>
      </c>
      <c r="I71">
        <v>0</v>
      </c>
      <c r="J71">
        <v>0</v>
      </c>
      <c r="K71">
        <v>39.131800141785504</v>
      </c>
      <c r="L71">
        <v>0.29181420907847322</v>
      </c>
      <c r="M71">
        <v>0.10963366597009015</v>
      </c>
      <c r="N71">
        <v>0.32165591559282042</v>
      </c>
      <c r="O71">
        <v>9.7642069577999077E-2</v>
      </c>
      <c r="P71">
        <v>0</v>
      </c>
      <c r="Q71">
        <v>0</v>
      </c>
      <c r="R71">
        <v>0</v>
      </c>
      <c r="S71">
        <v>0</v>
      </c>
      <c r="T71">
        <v>0</v>
      </c>
    </row>
    <row r="72" spans="1:20" x14ac:dyDescent="0.25">
      <c r="A72" s="29">
        <v>69</v>
      </c>
      <c r="B72" s="30">
        <v>161.02083333332848</v>
      </c>
      <c r="C72" s="31">
        <v>43600</v>
      </c>
      <c r="D72" s="32">
        <v>0.47916666666666669</v>
      </c>
      <c r="E72">
        <v>0</v>
      </c>
      <c r="F72">
        <v>0</v>
      </c>
      <c r="G72">
        <v>0</v>
      </c>
      <c r="H72">
        <v>0</v>
      </c>
      <c r="I72">
        <v>0</v>
      </c>
      <c r="J72">
        <v>0</v>
      </c>
      <c r="K72">
        <v>46.593728792882118</v>
      </c>
      <c r="L72">
        <v>0.24611970652597895</v>
      </c>
      <c r="M72">
        <v>0.15191500778822789</v>
      </c>
      <c r="N72">
        <v>0.4309674790647427</v>
      </c>
      <c r="O72">
        <v>0.1033292874280843</v>
      </c>
      <c r="P72">
        <v>0</v>
      </c>
      <c r="Q72">
        <v>0</v>
      </c>
      <c r="R72">
        <v>0</v>
      </c>
      <c r="S72">
        <v>0</v>
      </c>
      <c r="T72">
        <v>0</v>
      </c>
    </row>
    <row r="73" spans="1:20" x14ac:dyDescent="0.25">
      <c r="A73" s="29"/>
      <c r="B73" s="30">
        <v>161.54166666666424</v>
      </c>
      <c r="C73" s="31">
        <v>43601</v>
      </c>
      <c r="D73" s="34"/>
      <c r="E73">
        <v>0</v>
      </c>
      <c r="F73">
        <v>0</v>
      </c>
      <c r="G73">
        <v>0</v>
      </c>
      <c r="H73">
        <v>0</v>
      </c>
      <c r="I73">
        <v>0</v>
      </c>
      <c r="J73">
        <v>0</v>
      </c>
      <c r="K73">
        <v>45.980281761120679</v>
      </c>
      <c r="L73">
        <v>0.28550253110572354</v>
      </c>
      <c r="M73">
        <v>0.14585550808173933</v>
      </c>
      <c r="N73">
        <v>0.49914120235143916</v>
      </c>
      <c r="O73">
        <v>0.12052442448914644</v>
      </c>
      <c r="P73">
        <v>0</v>
      </c>
      <c r="Q73">
        <v>0</v>
      </c>
      <c r="R73">
        <v>0</v>
      </c>
      <c r="S73">
        <v>0</v>
      </c>
      <c r="T73">
        <v>0</v>
      </c>
    </row>
    <row r="74" spans="1:20" x14ac:dyDescent="0.25">
      <c r="A74" s="29"/>
      <c r="B74" s="30">
        <v>162.20833333332848</v>
      </c>
      <c r="C74" s="31">
        <v>43601</v>
      </c>
      <c r="D74" s="34">
        <v>0.66666666666666663</v>
      </c>
      <c r="E74">
        <v>0</v>
      </c>
      <c r="F74">
        <v>0</v>
      </c>
      <c r="G74">
        <v>0</v>
      </c>
      <c r="H74">
        <v>0</v>
      </c>
      <c r="I74">
        <v>0</v>
      </c>
      <c r="J74">
        <v>0</v>
      </c>
      <c r="K74">
        <v>29.036625770310611</v>
      </c>
      <c r="L74">
        <v>0.27067765515685183</v>
      </c>
      <c r="M74">
        <v>0</v>
      </c>
      <c r="N74">
        <v>0.35224597815377939</v>
      </c>
      <c r="O74">
        <v>0</v>
      </c>
      <c r="P74">
        <v>0</v>
      </c>
      <c r="Q74">
        <v>0</v>
      </c>
      <c r="R74">
        <v>0</v>
      </c>
      <c r="S74">
        <v>0</v>
      </c>
      <c r="T74">
        <v>0</v>
      </c>
    </row>
    <row r="75" spans="1:20" x14ac:dyDescent="0.25">
      <c r="A75" s="29">
        <v>70</v>
      </c>
      <c r="B75" s="30">
        <v>163.04166666666424</v>
      </c>
      <c r="C75" s="31">
        <v>43602</v>
      </c>
      <c r="D75" s="32">
        <v>0.5</v>
      </c>
      <c r="E75">
        <v>0</v>
      </c>
      <c r="F75">
        <v>0</v>
      </c>
      <c r="G75">
        <v>0</v>
      </c>
      <c r="H75">
        <v>0</v>
      </c>
      <c r="I75">
        <v>0</v>
      </c>
      <c r="J75">
        <v>0</v>
      </c>
      <c r="K75">
        <v>39.800608479905328</v>
      </c>
      <c r="L75">
        <v>0.29581856516353811</v>
      </c>
      <c r="M75">
        <v>0.10174716216005536</v>
      </c>
      <c r="N75">
        <v>0.47019134328163553</v>
      </c>
      <c r="O75">
        <v>0.11436106573598909</v>
      </c>
      <c r="P75">
        <v>0</v>
      </c>
      <c r="Q75">
        <v>0.25586657170130384</v>
      </c>
      <c r="R75">
        <v>0</v>
      </c>
      <c r="S75">
        <v>0</v>
      </c>
      <c r="T75">
        <v>0</v>
      </c>
    </row>
    <row r="76" spans="1:20" x14ac:dyDescent="0.25">
      <c r="A76" s="29">
        <v>71</v>
      </c>
      <c r="B76" s="30">
        <v>166.26736111110949</v>
      </c>
      <c r="C76" s="31">
        <v>43605</v>
      </c>
      <c r="D76" s="32">
        <v>0.72569444444444453</v>
      </c>
      <c r="E76">
        <v>0</v>
      </c>
      <c r="F76">
        <v>0</v>
      </c>
      <c r="G76">
        <v>0</v>
      </c>
      <c r="H76">
        <v>0</v>
      </c>
      <c r="I76">
        <v>0</v>
      </c>
      <c r="J76">
        <v>0</v>
      </c>
      <c r="K76">
        <v>27.230258579400726</v>
      </c>
      <c r="L76">
        <v>0</v>
      </c>
      <c r="M76">
        <v>0</v>
      </c>
      <c r="N76">
        <v>0.39512202663552515</v>
      </c>
      <c r="O76">
        <v>0</v>
      </c>
      <c r="P76">
        <v>0</v>
      </c>
      <c r="Q76">
        <v>0</v>
      </c>
      <c r="R76">
        <v>0</v>
      </c>
      <c r="S76">
        <v>0</v>
      </c>
      <c r="T76">
        <v>0</v>
      </c>
    </row>
    <row r="77" spans="1:20" x14ac:dyDescent="0.25">
      <c r="A77" s="29"/>
      <c r="B77" s="30">
        <v>166.25</v>
      </c>
      <c r="C77" s="31">
        <v>43605</v>
      </c>
      <c r="D77" s="32">
        <v>0.70833333333333337</v>
      </c>
      <c r="E77">
        <v>0</v>
      </c>
      <c r="F77">
        <v>0</v>
      </c>
      <c r="G77">
        <v>0</v>
      </c>
      <c r="H77">
        <v>0</v>
      </c>
      <c r="I77">
        <v>0</v>
      </c>
      <c r="J77">
        <v>0</v>
      </c>
      <c r="K77">
        <v>34.197540391777515</v>
      </c>
      <c r="L77">
        <v>0.30048823300133076</v>
      </c>
      <c r="M77">
        <v>0</v>
      </c>
      <c r="N77">
        <v>0.47901330191890706</v>
      </c>
      <c r="O77">
        <v>0</v>
      </c>
      <c r="P77">
        <v>0</v>
      </c>
      <c r="Q77">
        <v>0</v>
      </c>
      <c r="R77">
        <v>0</v>
      </c>
      <c r="S77">
        <v>0</v>
      </c>
      <c r="T77">
        <v>0</v>
      </c>
    </row>
    <row r="78" spans="1:20" x14ac:dyDescent="0.25">
      <c r="A78" s="29">
        <v>72</v>
      </c>
      <c r="B78" s="30">
        <v>168.21527777777374</v>
      </c>
      <c r="C78" s="31">
        <v>43607</v>
      </c>
      <c r="D78" s="32">
        <v>0.67361111111111116</v>
      </c>
      <c r="E78">
        <v>0</v>
      </c>
      <c r="F78">
        <v>0</v>
      </c>
      <c r="G78">
        <v>0</v>
      </c>
      <c r="H78">
        <v>0</v>
      </c>
      <c r="I78">
        <v>0</v>
      </c>
      <c r="J78">
        <v>0</v>
      </c>
      <c r="K78">
        <v>22.738019907236271</v>
      </c>
      <c r="L78">
        <v>0.40971711160410224</v>
      </c>
      <c r="M78">
        <v>0</v>
      </c>
      <c r="N78">
        <v>0.5103488712184352</v>
      </c>
      <c r="O78">
        <v>0</v>
      </c>
      <c r="P78">
        <v>0</v>
      </c>
      <c r="Q78">
        <v>0</v>
      </c>
      <c r="R78">
        <v>0</v>
      </c>
      <c r="S78">
        <v>0</v>
      </c>
      <c r="T78">
        <v>0</v>
      </c>
    </row>
    <row r="79" spans="1:20" x14ac:dyDescent="0.25">
      <c r="A79" s="29">
        <v>73</v>
      </c>
      <c r="B79" s="30">
        <v>174.09722222221899</v>
      </c>
      <c r="C79" s="31">
        <v>43613</v>
      </c>
      <c r="D79" s="32">
        <v>0.55555555555555558</v>
      </c>
      <c r="E79">
        <v>0</v>
      </c>
      <c r="F79">
        <v>0</v>
      </c>
      <c r="G79">
        <v>0</v>
      </c>
      <c r="H79">
        <v>0</v>
      </c>
      <c r="I79">
        <v>0</v>
      </c>
      <c r="J79">
        <v>0</v>
      </c>
      <c r="K79">
        <v>21.961596569188007</v>
      </c>
      <c r="L79">
        <v>0</v>
      </c>
      <c r="M79">
        <v>0</v>
      </c>
      <c r="N79">
        <v>0.28867910617039994</v>
      </c>
      <c r="O79">
        <v>0</v>
      </c>
      <c r="P79">
        <v>0</v>
      </c>
      <c r="Q79">
        <v>0</v>
      </c>
      <c r="R79">
        <v>0</v>
      </c>
      <c r="S79">
        <v>0</v>
      </c>
      <c r="T79">
        <v>0</v>
      </c>
    </row>
    <row r="80" spans="1:20" x14ac:dyDescent="0.25">
      <c r="A80" s="29">
        <v>74</v>
      </c>
      <c r="B80" s="30">
        <v>174.9375</v>
      </c>
      <c r="C80" s="31">
        <v>43614</v>
      </c>
      <c r="D80" s="32">
        <v>0.39583333333333331</v>
      </c>
      <c r="E80">
        <v>0</v>
      </c>
      <c r="F80">
        <v>0</v>
      </c>
      <c r="G80">
        <v>0</v>
      </c>
      <c r="H80">
        <v>0</v>
      </c>
      <c r="I80">
        <v>0</v>
      </c>
      <c r="J80">
        <v>0</v>
      </c>
      <c r="K80">
        <v>33.757987578240545</v>
      </c>
      <c r="L80">
        <v>0.28739467972559435</v>
      </c>
      <c r="M80">
        <v>0</v>
      </c>
      <c r="N80">
        <v>0.39563946216552359</v>
      </c>
      <c r="O80">
        <v>0</v>
      </c>
      <c r="P80">
        <v>0</v>
      </c>
      <c r="Q80">
        <v>0</v>
      </c>
      <c r="R80">
        <v>0</v>
      </c>
      <c r="S80">
        <v>0</v>
      </c>
      <c r="T80">
        <v>0</v>
      </c>
    </row>
    <row r="81" spans="1:20" x14ac:dyDescent="0.25">
      <c r="A81" s="29">
        <v>75</v>
      </c>
      <c r="B81" s="30">
        <v>177.15277777777374</v>
      </c>
      <c r="C81" s="31">
        <v>43616</v>
      </c>
      <c r="D81" s="32">
        <v>0.61111111111111105</v>
      </c>
      <c r="E81">
        <v>0</v>
      </c>
      <c r="F81">
        <v>0</v>
      </c>
      <c r="G81">
        <v>0</v>
      </c>
      <c r="H81">
        <v>0</v>
      </c>
      <c r="I81">
        <v>0</v>
      </c>
      <c r="J81">
        <v>0</v>
      </c>
      <c r="K81">
        <v>42.751669383341287</v>
      </c>
      <c r="L81">
        <v>0</v>
      </c>
      <c r="M81">
        <v>0</v>
      </c>
      <c r="N81">
        <v>0.69635254437728911</v>
      </c>
      <c r="O81">
        <v>0</v>
      </c>
      <c r="P81">
        <v>0</v>
      </c>
      <c r="Q81">
        <v>0</v>
      </c>
      <c r="R81">
        <v>0</v>
      </c>
      <c r="S81">
        <v>0</v>
      </c>
      <c r="T81">
        <v>0</v>
      </c>
    </row>
    <row r="82" spans="1:20" x14ac:dyDescent="0.25">
      <c r="A82" s="29">
        <v>76</v>
      </c>
      <c r="B82" s="30">
        <v>180.27083333332848</v>
      </c>
      <c r="C82" s="31">
        <v>43619</v>
      </c>
      <c r="D82" s="32">
        <v>0.72916666666666663</v>
      </c>
      <c r="E82">
        <v>0</v>
      </c>
      <c r="F82">
        <v>0</v>
      </c>
      <c r="G82">
        <v>0</v>
      </c>
      <c r="H82">
        <v>0</v>
      </c>
      <c r="I82">
        <v>0</v>
      </c>
      <c r="J82">
        <v>0</v>
      </c>
      <c r="K82">
        <v>37.475229134760376</v>
      </c>
      <c r="L82">
        <v>0</v>
      </c>
      <c r="M82">
        <v>0</v>
      </c>
      <c r="N82">
        <v>0.9661229684839</v>
      </c>
      <c r="O82">
        <v>0</v>
      </c>
      <c r="P82">
        <v>0</v>
      </c>
      <c r="Q82">
        <v>0</v>
      </c>
      <c r="R82">
        <v>0</v>
      </c>
      <c r="S82">
        <v>0</v>
      </c>
      <c r="T82">
        <v>0</v>
      </c>
    </row>
    <row r="83" spans="1:20" x14ac:dyDescent="0.25">
      <c r="A83" s="29">
        <v>77</v>
      </c>
      <c r="B83" s="30">
        <v>182.22916666666424</v>
      </c>
      <c r="C83" s="31">
        <v>43621</v>
      </c>
      <c r="D83" s="32">
        <v>0.6875</v>
      </c>
      <c r="E83">
        <v>0</v>
      </c>
      <c r="F83">
        <v>0</v>
      </c>
      <c r="G83">
        <v>0</v>
      </c>
      <c r="H83">
        <v>0</v>
      </c>
      <c r="I83">
        <v>0</v>
      </c>
      <c r="J83">
        <v>0</v>
      </c>
      <c r="K83">
        <v>42.445664459458165</v>
      </c>
      <c r="L83">
        <v>0.27974075724000141</v>
      </c>
      <c r="M83">
        <v>0</v>
      </c>
      <c r="N83">
        <v>1.311445073705968</v>
      </c>
      <c r="O83">
        <v>0</v>
      </c>
      <c r="P83">
        <v>0</v>
      </c>
      <c r="Q83">
        <v>0</v>
      </c>
      <c r="R83">
        <v>0</v>
      </c>
      <c r="S83">
        <v>0</v>
      </c>
      <c r="T83">
        <v>0</v>
      </c>
    </row>
    <row r="84" spans="1:20" x14ac:dyDescent="0.25">
      <c r="A84" s="29">
        <v>78</v>
      </c>
      <c r="B84" s="30">
        <v>184.15277777777374</v>
      </c>
      <c r="C84" s="31">
        <v>43623</v>
      </c>
      <c r="D84" s="32">
        <v>0.61111111111111105</v>
      </c>
      <c r="E84">
        <v>0</v>
      </c>
      <c r="F84">
        <v>0</v>
      </c>
      <c r="G84">
        <v>0</v>
      </c>
      <c r="H84">
        <v>0</v>
      </c>
      <c r="I84">
        <v>0</v>
      </c>
      <c r="J84">
        <v>0</v>
      </c>
      <c r="K84">
        <v>4.4555428247516087</v>
      </c>
      <c r="L84">
        <v>0</v>
      </c>
      <c r="M84">
        <v>0</v>
      </c>
      <c r="N84">
        <v>0.20123116992138149</v>
      </c>
      <c r="O84">
        <v>0</v>
      </c>
      <c r="P84">
        <v>0</v>
      </c>
      <c r="Q84">
        <v>0</v>
      </c>
      <c r="R84">
        <v>0</v>
      </c>
      <c r="S84">
        <v>0</v>
      </c>
      <c r="T84">
        <v>0</v>
      </c>
    </row>
    <row r="85" spans="1:20" x14ac:dyDescent="0.25">
      <c r="A85" s="29">
        <v>79</v>
      </c>
      <c r="B85" s="30">
        <v>188.21527777777374</v>
      </c>
      <c r="C85" s="31">
        <v>43627</v>
      </c>
      <c r="D85" s="32">
        <v>0.67361111111111116</v>
      </c>
      <c r="E85">
        <v>0</v>
      </c>
      <c r="F85">
        <v>0</v>
      </c>
      <c r="G85">
        <v>0</v>
      </c>
      <c r="H85">
        <v>0</v>
      </c>
      <c r="I85">
        <v>0</v>
      </c>
      <c r="J85">
        <v>0</v>
      </c>
      <c r="K85">
        <v>2.0387945349589236</v>
      </c>
      <c r="L85">
        <v>0</v>
      </c>
      <c r="M85">
        <v>0</v>
      </c>
      <c r="N85">
        <v>9.4565634744214269E-2</v>
      </c>
      <c r="O85">
        <v>0</v>
      </c>
      <c r="P85">
        <v>0</v>
      </c>
      <c r="Q85">
        <v>0</v>
      </c>
      <c r="R85">
        <v>0</v>
      </c>
      <c r="S85">
        <v>0</v>
      </c>
      <c r="T85">
        <v>0</v>
      </c>
    </row>
    <row r="86" spans="1:20" x14ac:dyDescent="0.25">
      <c r="A86" s="29">
        <v>80</v>
      </c>
      <c r="B86" s="30">
        <v>190.95833333332848</v>
      </c>
      <c r="C86" s="31">
        <v>43630</v>
      </c>
      <c r="D86" s="32">
        <v>0.41666666666666669</v>
      </c>
      <c r="E86">
        <v>0</v>
      </c>
      <c r="F86">
        <v>0</v>
      </c>
      <c r="G86">
        <v>0</v>
      </c>
      <c r="H86">
        <v>0</v>
      </c>
      <c r="I86">
        <v>0</v>
      </c>
      <c r="J86">
        <v>0</v>
      </c>
      <c r="K86">
        <v>3.7020460868702996</v>
      </c>
      <c r="L86">
        <v>0</v>
      </c>
      <c r="M86">
        <v>0</v>
      </c>
      <c r="N86">
        <v>9.3500851430083257E-2</v>
      </c>
      <c r="O86">
        <v>0</v>
      </c>
      <c r="P86">
        <v>0</v>
      </c>
      <c r="Q86">
        <v>0.16769086086116206</v>
      </c>
      <c r="R86">
        <v>0</v>
      </c>
      <c r="S86">
        <v>0</v>
      </c>
      <c r="T86">
        <v>0</v>
      </c>
    </row>
    <row r="87" spans="1:20" x14ac:dyDescent="0.25">
      <c r="A87" s="29">
        <v>81</v>
      </c>
      <c r="B87" s="30">
        <v>195.19444444444525</v>
      </c>
      <c r="C87" s="31">
        <v>43634</v>
      </c>
      <c r="D87" s="32">
        <v>0.65277777777777779</v>
      </c>
      <c r="E87">
        <v>0</v>
      </c>
      <c r="F87">
        <v>1.0275731783260875</v>
      </c>
      <c r="G87">
        <v>0</v>
      </c>
      <c r="H87">
        <v>0.63519844734218156</v>
      </c>
      <c r="I87">
        <v>0.21588372007817697</v>
      </c>
      <c r="J87">
        <v>0.17350235170140901</v>
      </c>
      <c r="K87">
        <v>11.612292576289006</v>
      </c>
      <c r="L87">
        <v>0.70690172965047748</v>
      </c>
      <c r="M87">
        <v>0.56163693790953562</v>
      </c>
      <c r="N87">
        <v>0.71374307488803601</v>
      </c>
      <c r="O87">
        <v>0.23024350561437282</v>
      </c>
      <c r="P87">
        <v>0.20503084767308069</v>
      </c>
      <c r="Q87">
        <v>7.890141676980586E-2</v>
      </c>
      <c r="R87">
        <v>0.12146327054032208</v>
      </c>
      <c r="S87">
        <v>0.10365349134382774</v>
      </c>
      <c r="T87">
        <v>0</v>
      </c>
    </row>
    <row r="88" spans="1:20" x14ac:dyDescent="0.25">
      <c r="A88" s="29">
        <v>82</v>
      </c>
      <c r="B88" s="30">
        <v>196.1875</v>
      </c>
      <c r="C88" s="31">
        <v>43635</v>
      </c>
      <c r="D88" s="32">
        <v>0.64583333333333337</v>
      </c>
      <c r="E88">
        <v>0</v>
      </c>
      <c r="F88">
        <v>0</v>
      </c>
      <c r="G88">
        <v>0</v>
      </c>
      <c r="H88">
        <v>0</v>
      </c>
      <c r="I88">
        <v>0</v>
      </c>
      <c r="J88">
        <v>0</v>
      </c>
      <c r="K88">
        <v>13.214253882055088</v>
      </c>
      <c r="L88">
        <v>0.2767596244425935</v>
      </c>
      <c r="M88">
        <v>0</v>
      </c>
      <c r="N88">
        <v>0.3379260707973088</v>
      </c>
      <c r="O88">
        <v>0</v>
      </c>
      <c r="P88">
        <v>0</v>
      </c>
      <c r="Q88">
        <v>0</v>
      </c>
      <c r="R88">
        <v>0</v>
      </c>
      <c r="S88">
        <v>0</v>
      </c>
      <c r="T88">
        <v>0</v>
      </c>
    </row>
    <row r="89" spans="1:20" x14ac:dyDescent="0.25">
      <c r="A89" s="29">
        <v>83</v>
      </c>
      <c r="B89" s="30">
        <v>198.20833333332848</v>
      </c>
      <c r="C89" s="31">
        <v>43637</v>
      </c>
      <c r="D89" s="32">
        <v>0.66666666666666663</v>
      </c>
      <c r="E89">
        <v>0</v>
      </c>
      <c r="F89">
        <v>0</v>
      </c>
      <c r="G89">
        <v>0</v>
      </c>
      <c r="H89">
        <v>0</v>
      </c>
      <c r="I89">
        <v>0</v>
      </c>
      <c r="J89">
        <v>0</v>
      </c>
      <c r="K89">
        <v>19.604003810646166</v>
      </c>
      <c r="L89">
        <v>0.28532484564901078</v>
      </c>
      <c r="M89">
        <v>0</v>
      </c>
      <c r="N89">
        <v>0.48527573828728937</v>
      </c>
      <c r="O89">
        <v>0</v>
      </c>
      <c r="P89">
        <v>0</v>
      </c>
      <c r="Q89">
        <v>0</v>
      </c>
      <c r="R89">
        <v>0</v>
      </c>
      <c r="S89">
        <v>0</v>
      </c>
      <c r="T89">
        <v>0</v>
      </c>
    </row>
    <row r="90" spans="1:20" x14ac:dyDescent="0.25">
      <c r="A90" s="29">
        <v>84</v>
      </c>
      <c r="B90" s="30">
        <v>201.23611111110949</v>
      </c>
      <c r="C90" s="31">
        <v>43640</v>
      </c>
      <c r="D90" s="32">
        <v>0.69444444444444453</v>
      </c>
      <c r="E90">
        <v>0</v>
      </c>
      <c r="F90">
        <v>0</v>
      </c>
      <c r="G90">
        <v>0</v>
      </c>
      <c r="H90">
        <v>0</v>
      </c>
      <c r="I90">
        <v>0</v>
      </c>
      <c r="J90">
        <v>0</v>
      </c>
      <c r="K90">
        <v>22.962135687691582</v>
      </c>
      <c r="L90">
        <v>0.34185389974822017</v>
      </c>
      <c r="M90">
        <v>0</v>
      </c>
      <c r="N90">
        <v>0.62167547132357837</v>
      </c>
      <c r="O90">
        <v>0</v>
      </c>
      <c r="P90">
        <v>0</v>
      </c>
      <c r="Q90">
        <v>0</v>
      </c>
      <c r="R90">
        <v>0</v>
      </c>
      <c r="S90">
        <v>0</v>
      </c>
      <c r="T90">
        <v>0</v>
      </c>
    </row>
    <row r="91" spans="1:20" x14ac:dyDescent="0.25">
      <c r="A91" s="29">
        <v>85</v>
      </c>
      <c r="B91" s="30">
        <v>204.01666666666279</v>
      </c>
      <c r="C91" s="31">
        <v>43643</v>
      </c>
      <c r="D91" s="32">
        <v>0.47500000000000003</v>
      </c>
      <c r="E91">
        <v>0</v>
      </c>
      <c r="F91">
        <v>0</v>
      </c>
      <c r="G91">
        <v>0</v>
      </c>
      <c r="H91">
        <v>0</v>
      </c>
      <c r="I91">
        <v>0</v>
      </c>
      <c r="J91">
        <v>0</v>
      </c>
      <c r="K91">
        <v>24.797501148296337</v>
      </c>
      <c r="L91">
        <v>0.30857079273938559</v>
      </c>
      <c r="M91">
        <v>0</v>
      </c>
      <c r="N91">
        <v>0.66662963235008377</v>
      </c>
      <c r="O91">
        <v>0</v>
      </c>
      <c r="P91">
        <v>0</v>
      </c>
      <c r="Q91">
        <v>0</v>
      </c>
      <c r="R91">
        <v>0</v>
      </c>
      <c r="S91">
        <v>0</v>
      </c>
      <c r="T91">
        <v>0</v>
      </c>
    </row>
    <row r="92" spans="1:20" x14ac:dyDescent="0.25">
      <c r="A92" s="29">
        <v>86</v>
      </c>
      <c r="B92" s="30">
        <v>209.95833333332848</v>
      </c>
      <c r="C92" s="31">
        <v>43649</v>
      </c>
      <c r="D92" s="32">
        <v>0.41666666666666669</v>
      </c>
      <c r="E92">
        <v>0</v>
      </c>
      <c r="F92">
        <v>0</v>
      </c>
      <c r="G92">
        <v>0</v>
      </c>
      <c r="H92">
        <v>0</v>
      </c>
      <c r="I92">
        <v>0</v>
      </c>
      <c r="J92">
        <v>0</v>
      </c>
      <c r="K92">
        <v>34.980469927803171</v>
      </c>
      <c r="L92">
        <v>0.36490583772468682</v>
      </c>
      <c r="M92">
        <v>0.22994517096016787</v>
      </c>
      <c r="N92">
        <v>1.0153417104955134</v>
      </c>
      <c r="O92">
        <v>0</v>
      </c>
      <c r="P92">
        <v>0</v>
      </c>
      <c r="Q92">
        <v>0</v>
      </c>
      <c r="R92">
        <v>0</v>
      </c>
      <c r="S92">
        <v>0</v>
      </c>
      <c r="T92">
        <v>0</v>
      </c>
    </row>
    <row r="93" spans="1:20" x14ac:dyDescent="0.25">
      <c r="A93" s="29">
        <v>87</v>
      </c>
      <c r="B93" s="30">
        <v>211.95833333332848</v>
      </c>
      <c r="C93" s="31">
        <v>43651</v>
      </c>
      <c r="D93" s="32">
        <v>0.41666666666666669</v>
      </c>
      <c r="E93">
        <v>0</v>
      </c>
      <c r="F93">
        <v>0</v>
      </c>
      <c r="G93">
        <v>0</v>
      </c>
      <c r="H93">
        <v>0</v>
      </c>
      <c r="I93">
        <v>0</v>
      </c>
      <c r="J93">
        <v>0</v>
      </c>
      <c r="K93">
        <v>27.369805928257442</v>
      </c>
      <c r="L93">
        <v>0.19710352841465215</v>
      </c>
      <c r="M93">
        <v>0.19498293363806418</v>
      </c>
      <c r="N93">
        <v>0.80598218277579825</v>
      </c>
      <c r="O93">
        <v>8.3245041384064244E-2</v>
      </c>
      <c r="P93">
        <v>0</v>
      </c>
      <c r="Q93">
        <v>0</v>
      </c>
      <c r="R93">
        <v>0.11966283819248386</v>
      </c>
      <c r="S93">
        <v>0</v>
      </c>
      <c r="T93">
        <v>0</v>
      </c>
    </row>
    <row r="94" spans="1:20" x14ac:dyDescent="0.25">
      <c r="A94" s="29">
        <v>88</v>
      </c>
      <c r="B94" s="30">
        <v>215.03125</v>
      </c>
      <c r="C94" s="31">
        <v>43654</v>
      </c>
      <c r="D94" s="32">
        <v>0.48958333333333331</v>
      </c>
      <c r="E94">
        <v>0</v>
      </c>
      <c r="F94">
        <v>0</v>
      </c>
      <c r="G94">
        <v>0</v>
      </c>
      <c r="H94">
        <v>0</v>
      </c>
      <c r="I94">
        <v>0</v>
      </c>
      <c r="J94">
        <v>0</v>
      </c>
      <c r="K94">
        <v>15.238382122755715</v>
      </c>
      <c r="L94">
        <v>0</v>
      </c>
      <c r="M94">
        <v>0</v>
      </c>
      <c r="N94">
        <v>0.39338239296271699</v>
      </c>
      <c r="O94">
        <v>0</v>
      </c>
      <c r="P94">
        <v>0</v>
      </c>
      <c r="Q94">
        <v>0</v>
      </c>
      <c r="R94">
        <v>5.3254636797781495E-2</v>
      </c>
      <c r="S94">
        <v>0</v>
      </c>
      <c r="T94">
        <v>0</v>
      </c>
    </row>
    <row r="95" spans="1:20" x14ac:dyDescent="0.25">
      <c r="A95" s="29">
        <v>89</v>
      </c>
      <c r="B95" s="30">
        <v>217.1875</v>
      </c>
      <c r="C95" s="31">
        <v>43656</v>
      </c>
      <c r="D95" s="32">
        <v>0.64583333333333337</v>
      </c>
      <c r="E95">
        <v>0</v>
      </c>
      <c r="F95">
        <v>0</v>
      </c>
      <c r="G95">
        <v>0</v>
      </c>
      <c r="H95">
        <v>0</v>
      </c>
      <c r="I95">
        <v>0</v>
      </c>
      <c r="J95">
        <v>0</v>
      </c>
      <c r="K95">
        <v>17.560046063756261</v>
      </c>
      <c r="L95">
        <v>0</v>
      </c>
      <c r="M95">
        <v>0.13447031467751078</v>
      </c>
      <c r="N95">
        <v>0.39966253071080587</v>
      </c>
      <c r="O95">
        <v>0</v>
      </c>
      <c r="P95">
        <v>0</v>
      </c>
      <c r="Q95">
        <v>0</v>
      </c>
      <c r="R95">
        <v>0</v>
      </c>
      <c r="S95">
        <v>0</v>
      </c>
      <c r="T95">
        <v>0</v>
      </c>
    </row>
    <row r="96" spans="1:20" x14ac:dyDescent="0.25">
      <c r="A96" s="29">
        <v>90</v>
      </c>
      <c r="B96" s="30">
        <v>219.125</v>
      </c>
      <c r="C96" s="31">
        <v>43658</v>
      </c>
      <c r="D96" s="32">
        <v>0.58333333333333337</v>
      </c>
      <c r="E96">
        <v>0</v>
      </c>
      <c r="F96">
        <v>0</v>
      </c>
      <c r="G96">
        <v>0</v>
      </c>
      <c r="H96">
        <v>0</v>
      </c>
      <c r="I96">
        <v>0</v>
      </c>
      <c r="J96">
        <v>0</v>
      </c>
      <c r="K96">
        <v>18.338889047158911</v>
      </c>
      <c r="L96">
        <v>0.38009151411412023</v>
      </c>
      <c r="M96">
        <v>0.12672556544915975</v>
      </c>
      <c r="N96">
        <v>0.50861856250409954</v>
      </c>
      <c r="O96">
        <v>0</v>
      </c>
      <c r="P96">
        <v>0</v>
      </c>
      <c r="Q96">
        <v>0</v>
      </c>
      <c r="R96">
        <v>0.1843091014264972</v>
      </c>
      <c r="S96">
        <v>0.19930708993162874</v>
      </c>
      <c r="T96">
        <v>9.6602679882650241E-2</v>
      </c>
    </row>
    <row r="97" spans="1:20" x14ac:dyDescent="0.25">
      <c r="A97" s="29">
        <v>91</v>
      </c>
      <c r="B97" s="30">
        <v>222.22916666666424</v>
      </c>
      <c r="C97" s="31">
        <v>43661</v>
      </c>
      <c r="D97" s="32">
        <v>0.6875</v>
      </c>
      <c r="E97">
        <v>0</v>
      </c>
      <c r="F97">
        <v>0</v>
      </c>
      <c r="G97">
        <v>0</v>
      </c>
      <c r="H97">
        <v>0</v>
      </c>
      <c r="I97">
        <v>0</v>
      </c>
      <c r="J97">
        <v>0</v>
      </c>
      <c r="K97">
        <v>16.973788756145716</v>
      </c>
      <c r="L97">
        <v>0.31737608606754364</v>
      </c>
      <c r="M97">
        <v>0.10672223387799698</v>
      </c>
      <c r="N97">
        <v>0.45901298184014372</v>
      </c>
      <c r="O97">
        <v>0</v>
      </c>
      <c r="P97">
        <v>0</v>
      </c>
      <c r="Q97">
        <v>0</v>
      </c>
      <c r="R97">
        <v>0</v>
      </c>
      <c r="S97">
        <v>0</v>
      </c>
      <c r="T97">
        <v>0</v>
      </c>
    </row>
    <row r="98" spans="1:20" x14ac:dyDescent="0.25">
      <c r="A98" s="29">
        <v>92</v>
      </c>
      <c r="B98" s="30">
        <v>224.20833333332848</v>
      </c>
      <c r="C98" s="31">
        <v>43663</v>
      </c>
      <c r="D98" s="32">
        <v>0.66666666666666663</v>
      </c>
      <c r="E98">
        <v>0</v>
      </c>
      <c r="F98">
        <v>0.87714670535113182</v>
      </c>
      <c r="G98">
        <v>0</v>
      </c>
      <c r="H98">
        <v>0</v>
      </c>
      <c r="I98">
        <v>0</v>
      </c>
      <c r="J98">
        <v>0</v>
      </c>
      <c r="K98">
        <v>15.196439596019854</v>
      </c>
      <c r="L98">
        <v>0.32169738695447025</v>
      </c>
      <c r="M98">
        <v>0</v>
      </c>
      <c r="N98">
        <v>0.42950771415276223</v>
      </c>
      <c r="O98">
        <v>0</v>
      </c>
      <c r="P98">
        <v>0</v>
      </c>
      <c r="Q98">
        <v>0</v>
      </c>
      <c r="R98">
        <v>0</v>
      </c>
      <c r="S98">
        <v>0</v>
      </c>
      <c r="T98">
        <v>0</v>
      </c>
    </row>
    <row r="99" spans="1:20" x14ac:dyDescent="0.25">
      <c r="A99" s="29">
        <v>93</v>
      </c>
      <c r="B99" s="30">
        <v>226.27083333332848</v>
      </c>
      <c r="C99" s="31">
        <v>43665</v>
      </c>
      <c r="D99" s="32">
        <v>0.72916666666666663</v>
      </c>
      <c r="E99">
        <v>0</v>
      </c>
      <c r="F99">
        <v>0</v>
      </c>
      <c r="G99">
        <v>0</v>
      </c>
      <c r="H99">
        <v>0</v>
      </c>
      <c r="I99">
        <v>0</v>
      </c>
      <c r="J99">
        <v>0</v>
      </c>
      <c r="K99">
        <v>12.429948156429305</v>
      </c>
      <c r="L99">
        <v>1.3507214765343067</v>
      </c>
      <c r="M99">
        <v>0</v>
      </c>
      <c r="N99">
        <v>0.42907002777700437</v>
      </c>
      <c r="O99">
        <v>0</v>
      </c>
      <c r="P99">
        <v>0</v>
      </c>
      <c r="Q99">
        <v>0</v>
      </c>
      <c r="R99">
        <v>0</v>
      </c>
      <c r="S99">
        <v>0</v>
      </c>
      <c r="T99">
        <v>0</v>
      </c>
    </row>
    <row r="100" spans="1:20" x14ac:dyDescent="0.25">
      <c r="A100" s="29">
        <v>94</v>
      </c>
      <c r="B100" s="30">
        <v>229.18055555555475</v>
      </c>
      <c r="C100" s="31">
        <v>43668</v>
      </c>
      <c r="D100" s="32">
        <v>0.63888888888888895</v>
      </c>
      <c r="E100">
        <v>0</v>
      </c>
      <c r="F100">
        <v>0</v>
      </c>
      <c r="G100">
        <v>0</v>
      </c>
      <c r="H100">
        <v>0</v>
      </c>
      <c r="I100">
        <v>0</v>
      </c>
      <c r="J100">
        <v>0</v>
      </c>
      <c r="K100">
        <v>4.353451438805001</v>
      </c>
      <c r="L100">
        <v>0.14673498119940223</v>
      </c>
      <c r="M100">
        <v>0</v>
      </c>
      <c r="N100">
        <v>0.1123557315708003</v>
      </c>
      <c r="O100">
        <v>0</v>
      </c>
      <c r="P100">
        <v>0</v>
      </c>
      <c r="Q100">
        <v>0</v>
      </c>
      <c r="R100">
        <v>0</v>
      </c>
      <c r="S100">
        <v>0</v>
      </c>
      <c r="T100">
        <v>0</v>
      </c>
    </row>
    <row r="101" spans="1:20" x14ac:dyDescent="0.25">
      <c r="A101" s="29">
        <v>95</v>
      </c>
      <c r="B101" s="30">
        <v>233.01388888888323</v>
      </c>
      <c r="C101" s="31">
        <v>43672</v>
      </c>
      <c r="D101" s="32">
        <v>0.47222222222222227</v>
      </c>
      <c r="E101">
        <v>0</v>
      </c>
      <c r="F101">
        <v>0</v>
      </c>
      <c r="G101">
        <v>0</v>
      </c>
      <c r="H101">
        <v>0</v>
      </c>
      <c r="I101">
        <v>0</v>
      </c>
      <c r="J101">
        <v>0</v>
      </c>
      <c r="K101">
        <v>18.453601955748482</v>
      </c>
      <c r="L101">
        <v>0.36544392424610389</v>
      </c>
      <c r="M101">
        <v>0</v>
      </c>
      <c r="N101">
        <v>0.39083079594605702</v>
      </c>
      <c r="O101">
        <v>0</v>
      </c>
      <c r="P101">
        <v>0</v>
      </c>
      <c r="Q101">
        <v>0</v>
      </c>
      <c r="R101">
        <v>0</v>
      </c>
      <c r="S101">
        <v>0</v>
      </c>
      <c r="T101">
        <v>0</v>
      </c>
    </row>
    <row r="102" spans="1:20" x14ac:dyDescent="0.25">
      <c r="A102" s="29">
        <v>96</v>
      </c>
      <c r="B102" s="30">
        <v>236.19097222221899</v>
      </c>
      <c r="C102" s="31">
        <v>43675</v>
      </c>
      <c r="D102" s="32">
        <v>0.64930555555555558</v>
      </c>
      <c r="E102">
        <v>0</v>
      </c>
      <c r="F102">
        <v>0</v>
      </c>
      <c r="G102">
        <v>0</v>
      </c>
      <c r="H102">
        <v>0</v>
      </c>
      <c r="I102">
        <v>0</v>
      </c>
      <c r="J102">
        <v>0</v>
      </c>
      <c r="K102">
        <v>18.724800579007894</v>
      </c>
      <c r="L102">
        <v>0.35287388288141763</v>
      </c>
      <c r="M102">
        <v>7.8470849269996132E-2</v>
      </c>
      <c r="N102">
        <v>0.42393251522983705</v>
      </c>
      <c r="O102">
        <v>0</v>
      </c>
      <c r="P102">
        <v>0</v>
      </c>
      <c r="Q102">
        <v>0</v>
      </c>
      <c r="R102">
        <v>0</v>
      </c>
      <c r="S102">
        <v>0</v>
      </c>
      <c r="T102">
        <v>0</v>
      </c>
    </row>
    <row r="103" spans="1:20" x14ac:dyDescent="0.25">
      <c r="A103" s="29">
        <v>97</v>
      </c>
      <c r="B103" s="30">
        <v>238.21875</v>
      </c>
      <c r="C103" s="31">
        <v>43677</v>
      </c>
      <c r="D103" s="32">
        <v>0.67708333333333337</v>
      </c>
      <c r="E103">
        <v>0</v>
      </c>
      <c r="F103">
        <v>0</v>
      </c>
      <c r="G103">
        <v>0</v>
      </c>
      <c r="H103">
        <v>0</v>
      </c>
      <c r="I103">
        <v>0</v>
      </c>
      <c r="J103">
        <v>0</v>
      </c>
      <c r="K103">
        <v>49.537457531987037</v>
      </c>
      <c r="L103">
        <v>0.44377274033888359</v>
      </c>
      <c r="M103">
        <v>0.18172713587267661</v>
      </c>
      <c r="N103">
        <v>1.1068481080766452</v>
      </c>
      <c r="O103">
        <v>8.5842750462248929E-2</v>
      </c>
      <c r="P103">
        <v>0</v>
      </c>
      <c r="Q103">
        <v>0</v>
      </c>
      <c r="R103">
        <v>0</v>
      </c>
      <c r="S103">
        <v>0</v>
      </c>
      <c r="T103">
        <v>0</v>
      </c>
    </row>
    <row r="104" spans="1:20" x14ac:dyDescent="0.25">
      <c r="A104" s="29">
        <v>98</v>
      </c>
      <c r="B104" s="30">
        <v>240.22916666666424</v>
      </c>
      <c r="C104" s="31">
        <v>43679</v>
      </c>
      <c r="D104" s="32">
        <v>0.6875</v>
      </c>
      <c r="E104">
        <v>0</v>
      </c>
      <c r="F104">
        <v>0</v>
      </c>
      <c r="G104">
        <v>0</v>
      </c>
      <c r="H104">
        <v>0</v>
      </c>
      <c r="I104">
        <v>0</v>
      </c>
      <c r="J104">
        <v>0</v>
      </c>
      <c r="K104">
        <v>35.4139887261301</v>
      </c>
      <c r="L104">
        <v>0.35479483491571701</v>
      </c>
      <c r="M104">
        <v>0.18255702779534017</v>
      </c>
      <c r="N104">
        <v>1.0225682110373129</v>
      </c>
      <c r="O104">
        <v>0</v>
      </c>
      <c r="P104">
        <v>0</v>
      </c>
      <c r="Q104">
        <v>0</v>
      </c>
      <c r="R104">
        <v>0.21792022772599148</v>
      </c>
      <c r="S104">
        <v>0.11343239334510015</v>
      </c>
      <c r="T104">
        <v>0</v>
      </c>
    </row>
    <row r="105" spans="1:20" x14ac:dyDescent="0.25">
      <c r="A105" s="29">
        <v>99</v>
      </c>
      <c r="B105" s="30">
        <v>244.11458333332848</v>
      </c>
      <c r="C105" s="31">
        <v>43683</v>
      </c>
      <c r="D105" s="32">
        <v>0.57291666666666663</v>
      </c>
      <c r="E105">
        <v>0</v>
      </c>
      <c r="F105">
        <v>0</v>
      </c>
      <c r="G105">
        <v>0</v>
      </c>
      <c r="H105">
        <v>0</v>
      </c>
      <c r="I105">
        <v>0</v>
      </c>
      <c r="J105">
        <v>0</v>
      </c>
      <c r="K105">
        <v>63.828688630636691</v>
      </c>
      <c r="L105">
        <v>0.56644233489991147</v>
      </c>
      <c r="M105">
        <v>0.27685744601788193</v>
      </c>
      <c r="N105">
        <v>2.8650449225861316</v>
      </c>
      <c r="O105">
        <v>0.19118735481045865</v>
      </c>
      <c r="P105">
        <v>0</v>
      </c>
      <c r="Q105">
        <v>0</v>
      </c>
      <c r="R105">
        <v>8.9458769412904635E-2</v>
      </c>
      <c r="S105">
        <v>0</v>
      </c>
      <c r="T105">
        <v>0</v>
      </c>
    </row>
    <row r="106" spans="1:20" x14ac:dyDescent="0.25">
      <c r="A106" s="29">
        <v>100</v>
      </c>
      <c r="B106" s="30">
        <v>246.09027777777374</v>
      </c>
      <c r="C106" s="31">
        <v>43685</v>
      </c>
      <c r="D106" s="32">
        <v>0.54861111111111105</v>
      </c>
      <c r="E106">
        <v>0</v>
      </c>
      <c r="F106">
        <v>2.1319903202397037</v>
      </c>
      <c r="G106">
        <v>0</v>
      </c>
      <c r="H106">
        <v>0</v>
      </c>
      <c r="I106">
        <v>0</v>
      </c>
      <c r="J106">
        <v>0</v>
      </c>
      <c r="K106">
        <v>78.826898176211472</v>
      </c>
      <c r="L106">
        <v>0.58556801687850013</v>
      </c>
      <c r="M106">
        <v>0.27567629074754724</v>
      </c>
      <c r="N106">
        <v>4.0223523628258278</v>
      </c>
      <c r="O106">
        <v>0.18648652312396524</v>
      </c>
      <c r="P106">
        <v>6.1132428859641541E-2</v>
      </c>
      <c r="Q106">
        <v>0</v>
      </c>
      <c r="R106">
        <v>0.10247379448929596</v>
      </c>
      <c r="S106">
        <v>0</v>
      </c>
      <c r="T106">
        <v>0</v>
      </c>
    </row>
    <row r="107" spans="1:20" x14ac:dyDescent="0.25">
      <c r="A107" s="29">
        <v>101</v>
      </c>
      <c r="B107" s="30">
        <v>251.09375</v>
      </c>
      <c r="C107" s="31">
        <v>43690</v>
      </c>
      <c r="D107" s="32">
        <v>0.55208333333333337</v>
      </c>
      <c r="E107">
        <v>0</v>
      </c>
      <c r="F107">
        <v>0</v>
      </c>
      <c r="G107">
        <v>0</v>
      </c>
      <c r="H107">
        <v>0</v>
      </c>
      <c r="I107">
        <v>0</v>
      </c>
      <c r="J107">
        <v>0</v>
      </c>
      <c r="K107">
        <v>132.88989440033399</v>
      </c>
      <c r="L107">
        <v>1.0079096650888462</v>
      </c>
      <c r="M107">
        <v>0.63688293377591121</v>
      </c>
      <c r="N107">
        <v>9.9969859446047025</v>
      </c>
      <c r="O107">
        <v>0.48332804459670042</v>
      </c>
      <c r="P107">
        <v>0.149836059872579</v>
      </c>
      <c r="Q107">
        <v>0</v>
      </c>
      <c r="R107">
        <v>9.9240928625201161E-2</v>
      </c>
      <c r="S107">
        <v>0</v>
      </c>
      <c r="T107">
        <v>0</v>
      </c>
    </row>
    <row r="108" spans="1:20" x14ac:dyDescent="0.25">
      <c r="A108" s="29">
        <v>102</v>
      </c>
      <c r="B108" s="30">
        <v>252.96527777777374</v>
      </c>
      <c r="C108" s="31">
        <v>43692</v>
      </c>
      <c r="D108" s="32">
        <v>0.4236111111111111</v>
      </c>
      <c r="E108">
        <v>0</v>
      </c>
      <c r="F108">
        <v>0</v>
      </c>
      <c r="G108">
        <v>0</v>
      </c>
      <c r="H108">
        <v>0</v>
      </c>
      <c r="I108">
        <v>0</v>
      </c>
      <c r="J108">
        <v>0</v>
      </c>
      <c r="K108">
        <v>112.02408049960738</v>
      </c>
      <c r="L108">
        <v>0.78515132090308493</v>
      </c>
      <c r="M108">
        <v>0.51967488551867735</v>
      </c>
      <c r="N108">
        <v>8.7419772984996289</v>
      </c>
      <c r="O108">
        <v>0.41944632111616237</v>
      </c>
      <c r="P108">
        <v>0.10376597204804279</v>
      </c>
      <c r="Q108">
        <v>0</v>
      </c>
      <c r="R108">
        <v>0.15360048727856548</v>
      </c>
      <c r="S108">
        <v>0</v>
      </c>
      <c r="T108">
        <v>0</v>
      </c>
    </row>
    <row r="109" spans="1:20" x14ac:dyDescent="0.25">
      <c r="A109" s="29">
        <v>103</v>
      </c>
      <c r="B109" s="30">
        <v>257.23958333332848</v>
      </c>
      <c r="C109" s="31">
        <v>43696</v>
      </c>
      <c r="D109" s="32">
        <v>0.69791666666666663</v>
      </c>
      <c r="E109">
        <v>0</v>
      </c>
      <c r="F109">
        <v>0</v>
      </c>
      <c r="G109">
        <v>0</v>
      </c>
      <c r="H109">
        <v>0</v>
      </c>
      <c r="I109">
        <v>0</v>
      </c>
      <c r="J109">
        <v>0</v>
      </c>
      <c r="K109">
        <v>111.11096190983842</v>
      </c>
      <c r="L109">
        <v>0.8764978311617283</v>
      </c>
      <c r="M109">
        <v>0.51103425470766828</v>
      </c>
      <c r="N109">
        <v>9.7037404298563619</v>
      </c>
      <c r="O109">
        <v>0.42589638540789537</v>
      </c>
      <c r="P109">
        <v>0.12856622859567912</v>
      </c>
      <c r="Q109">
        <v>0</v>
      </c>
      <c r="R109">
        <v>0.14560339803580472</v>
      </c>
      <c r="S109">
        <v>0</v>
      </c>
      <c r="T109">
        <v>0</v>
      </c>
    </row>
    <row r="110" spans="1:20" x14ac:dyDescent="0.25">
      <c r="A110" s="29">
        <v>104</v>
      </c>
      <c r="B110" s="30">
        <v>259.16666666666424</v>
      </c>
      <c r="C110" s="31">
        <v>43698</v>
      </c>
      <c r="D110" s="32">
        <v>0.625</v>
      </c>
      <c r="E110">
        <v>0</v>
      </c>
      <c r="F110">
        <v>0</v>
      </c>
      <c r="G110">
        <v>0</v>
      </c>
      <c r="H110">
        <v>0</v>
      </c>
      <c r="I110">
        <v>0</v>
      </c>
      <c r="J110">
        <v>0</v>
      </c>
      <c r="K110">
        <v>130.52876279559351</v>
      </c>
      <c r="L110">
        <v>0.94109866477485227</v>
      </c>
      <c r="M110">
        <v>0.57483335602004215</v>
      </c>
      <c r="N110">
        <v>12.275300953599517</v>
      </c>
      <c r="O110">
        <v>0.571375708426897</v>
      </c>
      <c r="P110">
        <v>0.14466895775720798</v>
      </c>
      <c r="Q110">
        <v>0</v>
      </c>
      <c r="R110">
        <v>0.16677567212664682</v>
      </c>
      <c r="S110">
        <v>0</v>
      </c>
      <c r="T110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2</vt:i4>
      </vt:variant>
    </vt:vector>
  </HeadingPairs>
  <TitlesOfParts>
    <vt:vector size="2" baseType="lpstr">
      <vt:lpstr>Raw data</vt:lpstr>
      <vt:lpstr>VFAs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Smit, Sanne de</dc:creator>
  <cp:lastModifiedBy>Smit, Sanne de</cp:lastModifiedBy>
  <dcterms:created xsi:type="dcterms:W3CDTF">2021-11-04T16:28:29Z</dcterms:created>
  <dcterms:modified xsi:type="dcterms:W3CDTF">2021-11-05T11:48:03Z</dcterms:modified>
</cp:coreProperties>
</file>